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1545" windowWidth="19200" windowHeight="9270" activeTab="6"/>
  </bookViews>
  <sheets>
    <sheet name="1 мужские" sheetId="1" r:id="rId1"/>
    <sheet name="1 смешанные" sheetId="8" r:id="rId2"/>
    <sheet name="1 каяки" sheetId="6" r:id="rId3"/>
    <sheet name="2 мужские " sheetId="20" r:id="rId4"/>
    <sheet name="2 смешанные " sheetId="21" r:id="rId5"/>
    <sheet name="2 каяки " sheetId="22" r:id="rId6"/>
    <sheet name="Свод" sheetId="26" r:id="rId7"/>
    <sheet name="сводный командн" sheetId="4" r:id="rId8"/>
  </sheets>
  <definedNames>
    <definedName name="_xlnm._FilterDatabase" localSheetId="2" hidden="1">'1 каяки'!$A$3:$X$18</definedName>
    <definedName name="_xlnm._FilterDatabase" localSheetId="1" hidden="1">'1 смешанные'!$A$2:$Z$10</definedName>
    <definedName name="_xlnm._FilterDatabase" localSheetId="5" hidden="1">'2 каяки '!$A$3:$Y$18</definedName>
    <definedName name="_xlnm._FilterDatabase" localSheetId="4" hidden="1">'2 смешанные '!$A$2:$Z$10</definedName>
    <definedName name="_xlnm.Print_Area" localSheetId="7">'сводный командн'!#REF!</definedName>
  </definedNames>
  <calcPr calcId="125725"/>
</workbook>
</file>

<file path=xl/calcChain.xml><?xml version="1.0" encoding="utf-8"?>
<calcChain xmlns="http://schemas.openxmlformats.org/spreadsheetml/2006/main">
  <c r="U7" i="22"/>
  <c r="X7" s="1"/>
  <c r="H4" i="4"/>
  <c r="H5"/>
  <c r="H6"/>
  <c r="H7"/>
  <c r="H8"/>
  <c r="H9"/>
  <c r="H10"/>
  <c r="H11"/>
  <c r="H12"/>
  <c r="H13"/>
  <c r="H14"/>
  <c r="H3"/>
  <c r="Y3" i="8"/>
  <c r="Y4"/>
  <c r="Y5"/>
  <c r="Y6"/>
  <c r="Y7"/>
  <c r="Y8"/>
  <c r="Y9"/>
  <c r="Y10"/>
  <c r="W6" i="1"/>
  <c r="Y6"/>
  <c r="U3" i="22"/>
  <c r="W3"/>
  <c r="A4"/>
  <c r="U4"/>
  <c r="W4"/>
  <c r="A5"/>
  <c r="U5"/>
  <c r="W5"/>
  <c r="A6"/>
  <c r="U6"/>
  <c r="W6"/>
  <c r="X6"/>
  <c r="A7"/>
  <c r="W7"/>
  <c r="A8"/>
  <c r="U8"/>
  <c r="W8"/>
  <c r="A9"/>
  <c r="U9"/>
  <c r="W9"/>
  <c r="A10"/>
  <c r="U10"/>
  <c r="W10"/>
  <c r="X10" s="1"/>
  <c r="A11"/>
  <c r="U11"/>
  <c r="W11"/>
  <c r="X11" s="1"/>
  <c r="A12"/>
  <c r="U12"/>
  <c r="W12"/>
  <c r="X12" s="1"/>
  <c r="A13"/>
  <c r="A14" s="1"/>
  <c r="A15" s="1"/>
  <c r="A16" s="1"/>
  <c r="A17" s="1"/>
  <c r="A18" s="1"/>
  <c r="U13"/>
  <c r="W13"/>
  <c r="U14"/>
  <c r="W14"/>
  <c r="U15"/>
  <c r="W15"/>
  <c r="X15" s="1"/>
  <c r="U16"/>
  <c r="W16"/>
  <c r="U17"/>
  <c r="W17"/>
  <c r="U18"/>
  <c r="W18"/>
  <c r="X18" s="1"/>
  <c r="W3" i="21"/>
  <c r="Y3"/>
  <c r="Z3"/>
  <c r="W4"/>
  <c r="Y4"/>
  <c r="Z4" s="1"/>
  <c r="W5"/>
  <c r="Y5"/>
  <c r="W6"/>
  <c r="Y6"/>
  <c r="Z6" s="1"/>
  <c r="W7"/>
  <c r="Y7"/>
  <c r="W8"/>
  <c r="Y8"/>
  <c r="Z8" s="1"/>
  <c r="W9"/>
  <c r="Y9"/>
  <c r="Z9" s="1"/>
  <c r="W10"/>
  <c r="Y10"/>
  <c r="Z10" s="1"/>
  <c r="W3" i="20"/>
  <c r="W4"/>
  <c r="Y4"/>
  <c r="Z4" s="1"/>
  <c r="W5"/>
  <c r="Y5"/>
  <c r="Z5" s="1"/>
  <c r="W6"/>
  <c r="Y6"/>
  <c r="Z6" s="1"/>
  <c r="W7"/>
  <c r="Y7"/>
  <c r="Z7" s="1"/>
  <c r="W8"/>
  <c r="Y8"/>
  <c r="W9"/>
  <c r="Y9"/>
  <c r="Z9" s="1"/>
  <c r="W10"/>
  <c r="Y10"/>
  <c r="Z10" s="1"/>
  <c r="U4" i="6"/>
  <c r="W4"/>
  <c r="U5"/>
  <c r="W5"/>
  <c r="X5" s="1"/>
  <c r="U6"/>
  <c r="W6"/>
  <c r="X6" s="1"/>
  <c r="U7"/>
  <c r="W7"/>
  <c r="X7" s="1"/>
  <c r="U8"/>
  <c r="W8"/>
  <c r="U9"/>
  <c r="W9"/>
  <c r="U10"/>
  <c r="W10"/>
  <c r="U11"/>
  <c r="W11"/>
  <c r="U12"/>
  <c r="W12"/>
  <c r="U13"/>
  <c r="W13"/>
  <c r="U14"/>
  <c r="W14"/>
  <c r="U15"/>
  <c r="W15"/>
  <c r="U16"/>
  <c r="W16"/>
  <c r="X16" s="1"/>
  <c r="U17"/>
  <c r="W17"/>
  <c r="U18"/>
  <c r="W18"/>
  <c r="X18" s="1"/>
  <c r="W4" i="1"/>
  <c r="Y4"/>
  <c r="W5"/>
  <c r="Y5"/>
  <c r="Z5" s="1"/>
  <c r="W7"/>
  <c r="Y7"/>
  <c r="W8"/>
  <c r="Y8"/>
  <c r="W9"/>
  <c r="W10"/>
  <c r="Y10"/>
  <c r="W4" i="8"/>
  <c r="Z4" s="1"/>
  <c r="W5"/>
  <c r="Z5" s="1"/>
  <c r="W6"/>
  <c r="Z6" s="1"/>
  <c r="W7"/>
  <c r="Z7" s="1"/>
  <c r="W8"/>
  <c r="Z8" s="1"/>
  <c r="W9"/>
  <c r="Z9" s="1"/>
  <c r="W10"/>
  <c r="Z10" s="1"/>
  <c r="W3"/>
  <c r="Z3" s="1"/>
  <c r="W3" i="1"/>
  <c r="Y3"/>
  <c r="A4" i="6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U3"/>
  <c r="W3"/>
  <c r="Z7" i="21" l="1"/>
  <c r="X5" i="22"/>
  <c r="X16"/>
  <c r="X13"/>
  <c r="X3"/>
  <c r="X8"/>
  <c r="X17"/>
  <c r="X14"/>
  <c r="X9"/>
  <c r="X4"/>
  <c r="X4" i="6"/>
  <c r="Z7" i="1"/>
  <c r="X10" i="6"/>
  <c r="X15"/>
  <c r="X17"/>
  <c r="Z4" i="1"/>
  <c r="Z5" i="21"/>
  <c r="X3" i="6"/>
  <c r="X12"/>
  <c r="X9"/>
  <c r="X11"/>
  <c r="Z3" i="1"/>
  <c r="Z8" i="20"/>
  <c r="X8" i="6"/>
  <c r="Z8" i="1"/>
  <c r="X14" i="6"/>
  <c r="Z6" i="1"/>
  <c r="X13" i="6"/>
  <c r="Z10" i="1"/>
</calcChain>
</file>

<file path=xl/sharedStrings.xml><?xml version="1.0" encoding="utf-8"?>
<sst xmlns="http://schemas.openxmlformats.org/spreadsheetml/2006/main" count="213" uniqueCount="72">
  <si>
    <t xml:space="preserve">Фамилия И О </t>
  </si>
  <si>
    <t>Старт номер</t>
  </si>
  <si>
    <t>Время на старте</t>
  </si>
  <si>
    <t xml:space="preserve">Итого штрафы </t>
  </si>
  <si>
    <t>Время на финише</t>
  </si>
  <si>
    <t xml:space="preserve">Время </t>
  </si>
  <si>
    <t>Общий результат</t>
  </si>
  <si>
    <t>Место</t>
  </si>
  <si>
    <t>№ п.п</t>
  </si>
  <si>
    <t>1 гонка мужские экипажи</t>
  </si>
  <si>
    <t>1 гонка смешанные экипажи</t>
  </si>
  <si>
    <t>1 гонка каяки</t>
  </si>
  <si>
    <t>Команда</t>
  </si>
  <si>
    <t>1 попытка</t>
  </si>
  <si>
    <t>2 попытка</t>
  </si>
  <si>
    <t>ФИО</t>
  </si>
  <si>
    <t>№</t>
  </si>
  <si>
    <t>место</t>
  </si>
  <si>
    <t>Сумма мест</t>
  </si>
  <si>
    <t>Экипаж</t>
  </si>
  <si>
    <t xml:space="preserve">Лучшая </t>
  </si>
  <si>
    <t>Сводный протокол смешанная байдарка</t>
  </si>
  <si>
    <t>Сводный протокол мужская байдарка</t>
  </si>
  <si>
    <t>Сводный протокол каяк</t>
  </si>
  <si>
    <t xml:space="preserve">Сводный командный протокол </t>
  </si>
  <si>
    <t>Б2 М</t>
  </si>
  <si>
    <t>Б2 См</t>
  </si>
  <si>
    <t>К1-1</t>
  </si>
  <si>
    <t>К1-2</t>
  </si>
  <si>
    <t>Ком.гонка</t>
  </si>
  <si>
    <t>Место итог</t>
  </si>
  <si>
    <t>TverKayakingTim</t>
  </si>
  <si>
    <t>Зеленые друзья</t>
  </si>
  <si>
    <t>Ориент</t>
  </si>
  <si>
    <t>Центросвар</t>
  </si>
  <si>
    <t>Слепнев-Елизаров С</t>
  </si>
  <si>
    <t>Конюхов И-Конюхов Т</t>
  </si>
  <si>
    <t>Соболев-Воробьев</t>
  </si>
  <si>
    <t>Сорокин-Абалихин</t>
  </si>
  <si>
    <t>Миронов-Бабич</t>
  </si>
  <si>
    <t>Поняков-Алешукин</t>
  </si>
  <si>
    <t>Белокопытов-Куликов</t>
  </si>
  <si>
    <t>Орлов-Орлова</t>
  </si>
  <si>
    <t>Эммануилов-Конюхова</t>
  </si>
  <si>
    <t>Шепелев-Репкина</t>
  </si>
  <si>
    <t>Андреев-Репкина</t>
  </si>
  <si>
    <t>Кротенков-Белякова</t>
  </si>
  <si>
    <t>Спиров-Репкина</t>
  </si>
  <si>
    <t>Алексеев-Кочемазова</t>
  </si>
  <si>
    <t>Александров-Феактистова</t>
  </si>
  <si>
    <t>Кузнецов-Александров</t>
  </si>
  <si>
    <t>2 гонка мужские экипажи</t>
  </si>
  <si>
    <t>2 гонка смешанные экипажи</t>
  </si>
  <si>
    <t>Орлов М</t>
  </si>
  <si>
    <t>Слепнев Д</t>
  </si>
  <si>
    <t>Конюхов И</t>
  </si>
  <si>
    <t>Соловьев Д</t>
  </si>
  <si>
    <t>Соболев В</t>
  </si>
  <si>
    <t>Спиров А</t>
  </si>
  <si>
    <t>Орлов В</t>
  </si>
  <si>
    <t>Елизаров А</t>
  </si>
  <si>
    <t>Кузнецов В</t>
  </si>
  <si>
    <t>Александров М</t>
  </si>
  <si>
    <t>Миронов Р</t>
  </si>
  <si>
    <t>Бабич Я</t>
  </si>
  <si>
    <t>Поняков А</t>
  </si>
  <si>
    <t>Алешукин А</t>
  </si>
  <si>
    <t>Петров П</t>
  </si>
  <si>
    <t>Волков И</t>
  </si>
  <si>
    <t>2 гонка каяки</t>
  </si>
  <si>
    <t>Следопыты</t>
  </si>
  <si>
    <t>не финишировал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</si>
</sst>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0"/>
      <name val="Arial"/>
    </font>
    <font>
      <sz val="16"/>
      <name val="Arial"/>
    </font>
    <font>
      <sz val="8"/>
      <name val="Arial"/>
    </font>
    <font>
      <b/>
      <sz val="10"/>
      <name val="Arial"/>
      <family val="2"/>
      <charset val="204"/>
    </font>
    <font>
      <u/>
      <sz val="10"/>
      <name val="Arial"/>
    </font>
    <font>
      <sz val="14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Fill="1" applyBorder="1"/>
    <xf numFmtId="0" fontId="5" fillId="0" borderId="0" xfId="0" applyFont="1"/>
    <xf numFmtId="0" fontId="0" fillId="0" borderId="2" xfId="0" applyBorder="1"/>
    <xf numFmtId="0" fontId="4" fillId="0" borderId="2" xfId="0" applyFont="1" applyBorder="1"/>
    <xf numFmtId="0" fontId="3" fillId="0" borderId="1" xfId="0" applyFont="1" applyFill="1" applyBorder="1"/>
    <xf numFmtId="0" fontId="0" fillId="0" borderId="2" xfId="0" applyFill="1" applyBorder="1"/>
    <xf numFmtId="0" fontId="3" fillId="0" borderId="4" xfId="0" applyFont="1" applyBorder="1"/>
    <xf numFmtId="0" fontId="3" fillId="0" borderId="5" xfId="0" applyFont="1" applyBorder="1"/>
    <xf numFmtId="0" fontId="3" fillId="0" borderId="5" xfId="0" applyFont="1" applyFill="1" applyBorder="1"/>
    <xf numFmtId="0" fontId="3" fillId="0" borderId="6" xfId="0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10" xfId="0" applyFont="1" applyBorder="1"/>
    <xf numFmtId="0" fontId="0" fillId="0" borderId="10" xfId="0" applyBorder="1"/>
    <xf numFmtId="0" fontId="0" fillId="0" borderId="11" xfId="0" applyBorder="1"/>
    <xf numFmtId="43" fontId="0" fillId="0" borderId="1" xfId="0" applyNumberFormat="1" applyBorder="1"/>
    <xf numFmtId="0" fontId="0" fillId="0" borderId="3" xfId="0" applyBorder="1"/>
    <xf numFmtId="0" fontId="0" fillId="0" borderId="0" xfId="0" applyFill="1"/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topLeftCell="B1" zoomScaleNormal="100" zoomScaleSheetLayoutView="100" workbookViewId="0">
      <pane xSplit="2" ySplit="2" topLeftCell="D3" activePane="bottomRight" state="frozen"/>
      <selection activeCell="B1" sqref="B1"/>
      <selection pane="topRight" activeCell="D1" sqref="D1"/>
      <selection pane="bottomLeft" activeCell="B3" sqref="B3"/>
      <selection pane="bottomRight" activeCell="X9" sqref="X9"/>
    </sheetView>
  </sheetViews>
  <sheetFormatPr defaultRowHeight="12.75"/>
  <cols>
    <col min="2" max="2" width="32.85546875" bestFit="1" customWidth="1"/>
    <col min="3" max="3" width="11.5703125" bestFit="1" customWidth="1"/>
    <col min="4" max="4" width="17.85546875" customWidth="1"/>
    <col min="5" max="19" width="5.7109375" customWidth="1"/>
    <col min="20" max="20" width="5.7109375" hidden="1" customWidth="1"/>
    <col min="21" max="21" width="6" hidden="1" customWidth="1"/>
    <col min="22" max="22" width="10.7109375" hidden="1" customWidth="1"/>
    <col min="23" max="23" width="13.7109375" customWidth="1"/>
    <col min="24" max="24" width="17.140625" customWidth="1"/>
    <col min="26" max="26" width="16.140625" bestFit="1" customWidth="1"/>
  </cols>
  <sheetData>
    <row r="1" spans="1:26" ht="20.25">
      <c r="D1" s="1" t="s">
        <v>9</v>
      </c>
    </row>
    <row r="2" spans="1:26">
      <c r="A2" t="s">
        <v>8</v>
      </c>
      <c r="B2" t="s">
        <v>0</v>
      </c>
      <c r="C2" t="s">
        <v>1</v>
      </c>
      <c r="D2" t="s">
        <v>2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13</v>
      </c>
      <c r="R2">
        <v>14</v>
      </c>
      <c r="S2">
        <v>15</v>
      </c>
      <c r="T2">
        <v>16</v>
      </c>
      <c r="U2">
        <v>17</v>
      </c>
      <c r="V2">
        <v>18</v>
      </c>
      <c r="W2" t="s">
        <v>3</v>
      </c>
      <c r="X2" t="s">
        <v>4</v>
      </c>
      <c r="Y2" t="s">
        <v>5</v>
      </c>
      <c r="Z2" t="s">
        <v>6</v>
      </c>
    </row>
    <row r="3" spans="1:26">
      <c r="A3" s="2">
        <v>1</v>
      </c>
      <c r="B3" s="2" t="s">
        <v>35</v>
      </c>
      <c r="C3" s="2">
        <v>11</v>
      </c>
      <c r="D3" s="2">
        <v>2860</v>
      </c>
      <c r="E3" s="2"/>
      <c r="F3" s="2"/>
      <c r="G3" s="2"/>
      <c r="H3" s="2"/>
      <c r="I3" s="2"/>
      <c r="J3" s="2"/>
      <c r="K3" s="2"/>
      <c r="L3" s="2">
        <v>2</v>
      </c>
      <c r="M3" s="2">
        <v>2</v>
      </c>
      <c r="N3" s="2"/>
      <c r="O3" s="2"/>
      <c r="P3" s="2"/>
      <c r="Q3" s="2"/>
      <c r="R3" s="2"/>
      <c r="S3" s="2"/>
      <c r="T3" s="2"/>
      <c r="U3" s="2"/>
      <c r="V3" s="2"/>
      <c r="W3" s="2">
        <f>SUM(E3:V3)</f>
        <v>4</v>
      </c>
      <c r="X3" s="2">
        <v>2997</v>
      </c>
      <c r="Y3" s="2">
        <f>X3-D3</f>
        <v>137</v>
      </c>
      <c r="Z3" s="2">
        <f>W3+Y3</f>
        <v>141</v>
      </c>
    </row>
    <row r="4" spans="1:26">
      <c r="A4" s="2">
        <v>2</v>
      </c>
      <c r="B4" s="2" t="s">
        <v>36</v>
      </c>
      <c r="C4" s="2">
        <v>12</v>
      </c>
      <c r="D4" s="2">
        <v>8780</v>
      </c>
      <c r="E4" s="2"/>
      <c r="F4" s="2"/>
      <c r="G4" s="2"/>
      <c r="H4" s="2"/>
      <c r="I4" s="2"/>
      <c r="J4" s="2"/>
      <c r="K4" s="2"/>
      <c r="L4" s="2"/>
      <c r="M4" s="2">
        <v>2</v>
      </c>
      <c r="N4" s="2"/>
      <c r="O4" s="2">
        <v>50</v>
      </c>
      <c r="P4" s="2"/>
      <c r="Q4" s="2"/>
      <c r="R4" s="2"/>
      <c r="S4" s="2"/>
      <c r="T4" s="2"/>
      <c r="U4" s="2"/>
      <c r="V4" s="2"/>
      <c r="W4" s="2">
        <f t="shared" ref="W4:W10" si="0">SUM(E4:V4)</f>
        <v>52</v>
      </c>
      <c r="X4" s="2">
        <v>8953</v>
      </c>
      <c r="Y4" s="2">
        <f t="shared" ref="Y4:Y10" si="1">X4-D4</f>
        <v>173</v>
      </c>
      <c r="Z4" s="2">
        <f t="shared" ref="Z4:Z10" si="2">W4+Y4</f>
        <v>225</v>
      </c>
    </row>
    <row r="5" spans="1:26">
      <c r="A5" s="2">
        <v>3</v>
      </c>
      <c r="B5" s="2" t="s">
        <v>37</v>
      </c>
      <c r="C5" s="2">
        <v>94</v>
      </c>
      <c r="D5" s="2">
        <v>4430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>
        <f t="shared" si="0"/>
        <v>0</v>
      </c>
      <c r="X5" s="2">
        <v>4565</v>
      </c>
      <c r="Y5" s="2">
        <f t="shared" si="1"/>
        <v>135</v>
      </c>
      <c r="Z5" s="2">
        <f t="shared" si="2"/>
        <v>135</v>
      </c>
    </row>
    <row r="6" spans="1:26">
      <c r="A6" s="2">
        <v>4</v>
      </c>
      <c r="B6" s="2" t="s">
        <v>38</v>
      </c>
      <c r="C6" s="2">
        <v>19</v>
      </c>
      <c r="D6" s="2">
        <v>2550</v>
      </c>
      <c r="E6" s="2"/>
      <c r="F6" s="2"/>
      <c r="G6" s="2">
        <v>2</v>
      </c>
      <c r="H6" s="2"/>
      <c r="I6" s="2"/>
      <c r="J6" s="2">
        <v>2</v>
      </c>
      <c r="K6" s="2"/>
      <c r="L6" s="2"/>
      <c r="M6" s="2"/>
      <c r="N6" s="2">
        <v>2</v>
      </c>
      <c r="O6" s="2">
        <v>2</v>
      </c>
      <c r="P6" s="2">
        <v>50</v>
      </c>
      <c r="Q6" s="2"/>
      <c r="R6" s="2"/>
      <c r="S6" s="2"/>
      <c r="T6" s="2"/>
      <c r="U6" s="2"/>
      <c r="V6" s="2"/>
      <c r="W6" s="2">
        <f t="shared" si="0"/>
        <v>58</v>
      </c>
      <c r="X6" s="2">
        <v>2729</v>
      </c>
      <c r="Y6" s="2">
        <f t="shared" si="1"/>
        <v>179</v>
      </c>
      <c r="Z6" s="2">
        <f t="shared" si="2"/>
        <v>237</v>
      </c>
    </row>
    <row r="7" spans="1:26">
      <c r="A7" s="2">
        <v>5</v>
      </c>
      <c r="B7" s="2" t="s">
        <v>39</v>
      </c>
      <c r="C7" s="2">
        <v>79</v>
      </c>
      <c r="D7" s="2">
        <v>9820</v>
      </c>
      <c r="E7" s="2"/>
      <c r="F7" s="2"/>
      <c r="G7" s="2"/>
      <c r="H7" s="2"/>
      <c r="I7" s="2"/>
      <c r="J7" s="2"/>
      <c r="K7" s="2"/>
      <c r="L7" s="2"/>
      <c r="M7" s="2"/>
      <c r="N7" s="2"/>
      <c r="O7" s="2">
        <v>20</v>
      </c>
      <c r="P7" s="2"/>
      <c r="Q7" s="2"/>
      <c r="R7" s="2"/>
      <c r="S7" s="2"/>
      <c r="T7" s="2"/>
      <c r="U7" s="2"/>
      <c r="V7" s="2"/>
      <c r="W7" s="2">
        <f t="shared" si="0"/>
        <v>20</v>
      </c>
      <c r="X7" s="2">
        <v>9956</v>
      </c>
      <c r="Y7" s="2">
        <f t="shared" si="1"/>
        <v>136</v>
      </c>
      <c r="Z7" s="2">
        <f t="shared" si="2"/>
        <v>156</v>
      </c>
    </row>
    <row r="8" spans="1:26">
      <c r="A8" s="2">
        <v>6</v>
      </c>
      <c r="B8" s="2" t="s">
        <v>40</v>
      </c>
      <c r="C8" s="2">
        <v>77</v>
      </c>
      <c r="D8" s="2">
        <v>7990</v>
      </c>
      <c r="E8" s="2"/>
      <c r="F8" s="2"/>
      <c r="G8" s="2"/>
      <c r="H8" s="2"/>
      <c r="I8" s="2"/>
      <c r="J8" s="2">
        <v>50</v>
      </c>
      <c r="K8" s="2">
        <v>50</v>
      </c>
      <c r="L8" s="2">
        <v>50</v>
      </c>
      <c r="M8" s="2"/>
      <c r="N8" s="2"/>
      <c r="O8" s="2">
        <v>20</v>
      </c>
      <c r="P8" s="2"/>
      <c r="Q8" s="2"/>
      <c r="R8" s="2"/>
      <c r="S8" s="2"/>
      <c r="T8" s="2"/>
      <c r="U8" s="2"/>
      <c r="V8" s="2"/>
      <c r="W8" s="2">
        <f t="shared" si="0"/>
        <v>170</v>
      </c>
      <c r="X8" s="2">
        <v>8118</v>
      </c>
      <c r="Y8" s="2">
        <f t="shared" si="1"/>
        <v>128</v>
      </c>
      <c r="Z8" s="2">
        <f t="shared" si="2"/>
        <v>298</v>
      </c>
    </row>
    <row r="9" spans="1:26">
      <c r="A9" s="2">
        <v>7</v>
      </c>
      <c r="B9" s="2" t="s">
        <v>41</v>
      </c>
      <c r="C9" s="2">
        <v>81</v>
      </c>
      <c r="D9" s="2">
        <v>9240</v>
      </c>
      <c r="E9" s="2">
        <v>20</v>
      </c>
      <c r="F9" s="2">
        <v>20</v>
      </c>
      <c r="G9" s="2">
        <v>2</v>
      </c>
      <c r="H9" s="2">
        <v>50</v>
      </c>
      <c r="I9" s="2">
        <v>50</v>
      </c>
      <c r="J9" s="2">
        <v>50</v>
      </c>
      <c r="K9" s="2">
        <v>50</v>
      </c>
      <c r="L9" s="2">
        <v>50</v>
      </c>
      <c r="M9" s="2"/>
      <c r="N9" s="2">
        <v>50</v>
      </c>
      <c r="O9" s="2"/>
      <c r="P9" s="2">
        <v>50</v>
      </c>
      <c r="Q9" s="2">
        <v>50</v>
      </c>
      <c r="R9" s="2">
        <v>50</v>
      </c>
      <c r="S9" s="2"/>
      <c r="T9" s="2"/>
      <c r="U9" s="2"/>
      <c r="V9" s="2"/>
      <c r="W9" s="2">
        <f t="shared" si="0"/>
        <v>492</v>
      </c>
      <c r="X9" s="2" t="s">
        <v>71</v>
      </c>
      <c r="Y9" s="2"/>
      <c r="Z9" s="2"/>
    </row>
    <row r="10" spans="1:26">
      <c r="A10" s="2">
        <v>8</v>
      </c>
      <c r="B10" s="2" t="s">
        <v>50</v>
      </c>
      <c r="C10" s="2">
        <v>89</v>
      </c>
      <c r="D10" s="2">
        <v>3580</v>
      </c>
      <c r="E10" s="2"/>
      <c r="F10" s="2">
        <v>20</v>
      </c>
      <c r="G10" s="2"/>
      <c r="H10" s="2"/>
      <c r="I10" s="2"/>
      <c r="J10" s="2"/>
      <c r="K10" s="2"/>
      <c r="L10" s="2">
        <v>50</v>
      </c>
      <c r="M10" s="2"/>
      <c r="N10" s="2">
        <v>20</v>
      </c>
      <c r="O10" s="2">
        <v>50</v>
      </c>
      <c r="P10" s="2">
        <v>50</v>
      </c>
      <c r="Q10" s="2"/>
      <c r="R10" s="2">
        <v>50</v>
      </c>
      <c r="S10" s="2"/>
      <c r="T10" s="2"/>
      <c r="U10" s="2"/>
      <c r="V10" s="2"/>
      <c r="W10" s="2">
        <f t="shared" si="0"/>
        <v>240</v>
      </c>
      <c r="X10" s="2">
        <v>3777</v>
      </c>
      <c r="Y10" s="2">
        <f t="shared" si="1"/>
        <v>197</v>
      </c>
      <c r="Z10" s="2">
        <f t="shared" si="2"/>
        <v>437</v>
      </c>
    </row>
  </sheetData>
  <phoneticPr fontId="0" type="noConversion"/>
  <pageMargins left="0.74" right="0.27" top="1" bottom="1" header="0.5" footer="0.5"/>
  <pageSetup paperSize="9" scale="64" orientation="landscape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"/>
  <sheetViews>
    <sheetView zoomScaleNormal="100" zoomScaleSheetLayoutView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N7" sqref="N7"/>
    </sheetView>
  </sheetViews>
  <sheetFormatPr defaultRowHeight="12.75"/>
  <cols>
    <col min="2" max="2" width="35.140625" bestFit="1" customWidth="1"/>
    <col min="3" max="3" width="9.85546875" customWidth="1"/>
    <col min="4" max="4" width="21.42578125" customWidth="1"/>
    <col min="5" max="22" width="5.7109375" customWidth="1"/>
    <col min="23" max="23" width="13.7109375" customWidth="1"/>
    <col min="24" max="24" width="17.140625" customWidth="1"/>
    <col min="26" max="26" width="16.140625" bestFit="1" customWidth="1"/>
  </cols>
  <sheetData>
    <row r="1" spans="1:26" ht="20.25">
      <c r="D1" s="1" t="s">
        <v>10</v>
      </c>
    </row>
    <row r="2" spans="1:26">
      <c r="A2" t="s">
        <v>8</v>
      </c>
      <c r="B2" t="s">
        <v>0</v>
      </c>
      <c r="C2" t="s">
        <v>1</v>
      </c>
      <c r="D2" t="s">
        <v>2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13</v>
      </c>
      <c r="R2">
        <v>14</v>
      </c>
      <c r="S2">
        <v>15</v>
      </c>
      <c r="T2">
        <v>16</v>
      </c>
      <c r="U2">
        <v>17</v>
      </c>
      <c r="V2">
        <v>18</v>
      </c>
      <c r="W2" t="s">
        <v>3</v>
      </c>
      <c r="X2" t="s">
        <v>4</v>
      </c>
      <c r="Y2" t="s">
        <v>5</v>
      </c>
      <c r="Z2" t="s">
        <v>6</v>
      </c>
    </row>
    <row r="3" spans="1:26">
      <c r="A3" s="2">
        <v>1</v>
      </c>
      <c r="B3" s="2" t="s">
        <v>42</v>
      </c>
      <c r="C3" s="2">
        <v>21</v>
      </c>
      <c r="D3" s="22">
        <v>4180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>
        <v>2</v>
      </c>
      <c r="Q3" s="2"/>
      <c r="R3" s="2"/>
      <c r="S3" s="2"/>
      <c r="T3" s="2"/>
      <c r="U3" s="2"/>
      <c r="V3" s="2"/>
      <c r="W3" s="2">
        <f>SUM(E3:V3)</f>
        <v>2</v>
      </c>
      <c r="X3" s="2">
        <v>4322</v>
      </c>
      <c r="Y3" s="2">
        <f>X3-D3</f>
        <v>142</v>
      </c>
      <c r="Z3" s="2">
        <f>W3+Y3</f>
        <v>144</v>
      </c>
    </row>
    <row r="4" spans="1:26">
      <c r="A4" s="2">
        <v>2</v>
      </c>
      <c r="B4" s="2" t="s">
        <v>43</v>
      </c>
      <c r="C4" s="2">
        <v>22</v>
      </c>
      <c r="D4" s="22">
        <v>7410</v>
      </c>
      <c r="E4" s="2"/>
      <c r="F4" s="2"/>
      <c r="G4" s="2"/>
      <c r="H4" s="2">
        <v>2</v>
      </c>
      <c r="I4" s="2"/>
      <c r="J4" s="2">
        <v>2</v>
      </c>
      <c r="K4" s="2"/>
      <c r="L4" s="2"/>
      <c r="M4" s="2">
        <v>2</v>
      </c>
      <c r="N4" s="2"/>
      <c r="O4" s="2">
        <v>50</v>
      </c>
      <c r="P4" s="2">
        <v>50</v>
      </c>
      <c r="Q4" s="2"/>
      <c r="R4" s="2">
        <v>50</v>
      </c>
      <c r="S4" s="2"/>
      <c r="T4" s="2"/>
      <c r="U4" s="2"/>
      <c r="V4" s="2"/>
      <c r="W4" s="2">
        <f t="shared" ref="W4:W10" si="0">SUM(E4:V4)</f>
        <v>156</v>
      </c>
      <c r="X4" s="2">
        <v>7604</v>
      </c>
      <c r="Y4" s="2">
        <f t="shared" ref="Y4:Y10" si="1">X4-D4</f>
        <v>194</v>
      </c>
      <c r="Z4" s="2">
        <f t="shared" ref="Z4:Z10" si="2">W4+Y4</f>
        <v>350</v>
      </c>
    </row>
    <row r="5" spans="1:26">
      <c r="A5" s="2">
        <v>3</v>
      </c>
      <c r="B5" s="2" t="s">
        <v>44</v>
      </c>
      <c r="C5" s="2">
        <v>34</v>
      </c>
      <c r="D5" s="22">
        <v>6070</v>
      </c>
      <c r="E5" s="2"/>
      <c r="F5" s="2"/>
      <c r="G5" s="2"/>
      <c r="H5" s="2"/>
      <c r="I5" s="2"/>
      <c r="J5" s="2"/>
      <c r="K5" s="2"/>
      <c r="L5" s="2">
        <v>2</v>
      </c>
      <c r="M5" s="2">
        <v>50</v>
      </c>
      <c r="N5" s="2"/>
      <c r="O5" s="2">
        <v>20</v>
      </c>
      <c r="P5" s="2"/>
      <c r="Q5" s="2"/>
      <c r="R5" s="2"/>
      <c r="S5" s="2"/>
      <c r="T5" s="2"/>
      <c r="U5" s="2"/>
      <c r="V5" s="2"/>
      <c r="W5" s="2">
        <f t="shared" si="0"/>
        <v>72</v>
      </c>
      <c r="X5" s="2">
        <v>6225</v>
      </c>
      <c r="Y5" s="2">
        <f t="shared" si="1"/>
        <v>155</v>
      </c>
      <c r="Z5" s="2">
        <f t="shared" si="2"/>
        <v>227</v>
      </c>
    </row>
    <row r="6" spans="1:26">
      <c r="A6" s="2">
        <v>4</v>
      </c>
      <c r="B6" s="2" t="s">
        <v>45</v>
      </c>
      <c r="C6" s="2">
        <v>29</v>
      </c>
      <c r="D6" s="22">
        <v>5180</v>
      </c>
      <c r="E6" s="2"/>
      <c r="F6" s="2"/>
      <c r="G6" s="2"/>
      <c r="H6" s="2"/>
      <c r="I6" s="2"/>
      <c r="J6" s="2"/>
      <c r="K6" s="2"/>
      <c r="L6" s="2"/>
      <c r="M6" s="2"/>
      <c r="N6" s="2"/>
      <c r="O6" s="2">
        <v>2</v>
      </c>
      <c r="P6" s="2"/>
      <c r="Q6" s="2"/>
      <c r="R6" s="2"/>
      <c r="S6" s="2"/>
      <c r="T6" s="2"/>
      <c r="U6" s="2"/>
      <c r="V6" s="2"/>
      <c r="W6" s="2">
        <f t="shared" si="0"/>
        <v>2</v>
      </c>
      <c r="X6" s="2">
        <v>5333</v>
      </c>
      <c r="Y6" s="2">
        <f t="shared" si="1"/>
        <v>153</v>
      </c>
      <c r="Z6" s="2">
        <f t="shared" si="2"/>
        <v>155</v>
      </c>
    </row>
    <row r="7" spans="1:26">
      <c r="A7" s="2">
        <v>5</v>
      </c>
      <c r="B7" s="2" t="s">
        <v>46</v>
      </c>
      <c r="C7" s="2">
        <v>95</v>
      </c>
      <c r="D7" s="22">
        <v>3280</v>
      </c>
      <c r="E7" s="2">
        <v>2</v>
      </c>
      <c r="F7" s="2"/>
      <c r="G7" s="2"/>
      <c r="H7" s="2"/>
      <c r="I7" s="2"/>
      <c r="J7" s="2"/>
      <c r="K7" s="2"/>
      <c r="L7" s="2">
        <v>2</v>
      </c>
      <c r="M7" s="2"/>
      <c r="N7" s="2"/>
      <c r="O7" s="2"/>
      <c r="P7" s="2"/>
      <c r="Q7" s="2">
        <v>50</v>
      </c>
      <c r="R7" s="2"/>
      <c r="S7" s="2"/>
      <c r="T7" s="2"/>
      <c r="U7" s="2"/>
      <c r="V7" s="2"/>
      <c r="W7" s="2">
        <f t="shared" si="0"/>
        <v>54</v>
      </c>
      <c r="X7" s="2">
        <v>3451</v>
      </c>
      <c r="Y7" s="2">
        <f t="shared" si="1"/>
        <v>171</v>
      </c>
      <c r="Z7" s="2">
        <f t="shared" si="2"/>
        <v>225</v>
      </c>
    </row>
    <row r="8" spans="1:26">
      <c r="A8" s="2">
        <v>6</v>
      </c>
      <c r="B8" s="2" t="s">
        <v>47</v>
      </c>
      <c r="C8" s="2">
        <v>92</v>
      </c>
      <c r="D8" s="22">
        <v>10060</v>
      </c>
      <c r="E8" s="2"/>
      <c r="F8" s="2"/>
      <c r="G8" s="2"/>
      <c r="H8" s="2"/>
      <c r="I8" s="2">
        <v>2</v>
      </c>
      <c r="J8" s="2">
        <v>50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>
        <f t="shared" si="0"/>
        <v>52</v>
      </c>
      <c r="X8" s="2">
        <v>10256</v>
      </c>
      <c r="Y8" s="2">
        <f t="shared" si="1"/>
        <v>196</v>
      </c>
      <c r="Z8" s="2">
        <f t="shared" si="2"/>
        <v>248</v>
      </c>
    </row>
    <row r="9" spans="1:26">
      <c r="A9" s="2">
        <v>7</v>
      </c>
      <c r="B9" s="2" t="s">
        <v>48</v>
      </c>
      <c r="C9" s="2">
        <v>93</v>
      </c>
      <c r="D9" s="22">
        <v>6760</v>
      </c>
      <c r="E9" s="2"/>
      <c r="F9" s="2"/>
      <c r="G9" s="2">
        <v>2</v>
      </c>
      <c r="H9" s="2"/>
      <c r="I9" s="2"/>
      <c r="J9" s="2"/>
      <c r="K9" s="2"/>
      <c r="L9" s="2">
        <v>20</v>
      </c>
      <c r="M9" s="2">
        <v>20</v>
      </c>
      <c r="N9" s="2">
        <v>2</v>
      </c>
      <c r="O9" s="2">
        <v>50</v>
      </c>
      <c r="P9" s="2">
        <v>50</v>
      </c>
      <c r="Q9" s="2"/>
      <c r="R9" s="2"/>
      <c r="S9" s="2"/>
      <c r="T9" s="2"/>
      <c r="U9" s="2"/>
      <c r="V9" s="2"/>
      <c r="W9" s="2">
        <f t="shared" si="0"/>
        <v>144</v>
      </c>
      <c r="X9" s="2">
        <v>6949</v>
      </c>
      <c r="Y9" s="2">
        <f t="shared" si="1"/>
        <v>189</v>
      </c>
      <c r="Z9" s="2">
        <f t="shared" si="2"/>
        <v>333</v>
      </c>
    </row>
    <row r="10" spans="1:26">
      <c r="A10" s="2">
        <v>8</v>
      </c>
      <c r="B10" s="2" t="s">
        <v>49</v>
      </c>
      <c r="C10" s="2">
        <v>91</v>
      </c>
      <c r="D10" s="22">
        <v>6170</v>
      </c>
      <c r="E10" s="2"/>
      <c r="F10" s="2">
        <v>20</v>
      </c>
      <c r="G10" s="2"/>
      <c r="H10" s="2"/>
      <c r="I10" s="2"/>
      <c r="J10" s="2"/>
      <c r="K10" s="2">
        <v>2</v>
      </c>
      <c r="L10" s="2">
        <v>50</v>
      </c>
      <c r="M10" s="2">
        <v>50</v>
      </c>
      <c r="N10" s="2">
        <v>50</v>
      </c>
      <c r="O10" s="2"/>
      <c r="P10" s="2">
        <v>50</v>
      </c>
      <c r="Q10" s="2">
        <v>50</v>
      </c>
      <c r="R10" s="2">
        <v>50</v>
      </c>
      <c r="S10" s="2"/>
      <c r="T10" s="2"/>
      <c r="U10" s="2"/>
      <c r="V10" s="2"/>
      <c r="W10" s="2">
        <f t="shared" si="0"/>
        <v>322</v>
      </c>
      <c r="X10" s="2">
        <v>6312</v>
      </c>
      <c r="Y10" s="2">
        <f t="shared" si="1"/>
        <v>142</v>
      </c>
      <c r="Z10" s="2">
        <f t="shared" si="2"/>
        <v>464</v>
      </c>
    </row>
  </sheetData>
  <phoneticPr fontId="2" type="noConversion"/>
  <pageMargins left="0.75" right="0.75" top="1" bottom="1" header="0.5" footer="0.5"/>
  <pageSetup paperSize="9" scale="61" orientation="landscape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Q9" sqref="Q9"/>
    </sheetView>
  </sheetViews>
  <sheetFormatPr defaultRowHeight="12.75"/>
  <cols>
    <col min="1" max="1" width="4.7109375" customWidth="1"/>
    <col min="2" max="2" width="21" bestFit="1" customWidth="1"/>
    <col min="3" max="3" width="10.5703125" customWidth="1"/>
    <col min="4" max="4" width="12.5703125" customWidth="1"/>
    <col min="5" max="20" width="5.7109375" customWidth="1"/>
    <col min="21" max="21" width="13.7109375" customWidth="1"/>
    <col min="22" max="22" width="17.140625" customWidth="1"/>
    <col min="24" max="24" width="16.140625" bestFit="1" customWidth="1"/>
  </cols>
  <sheetData>
    <row r="1" spans="1:24" ht="20.25">
      <c r="D1" s="1" t="s">
        <v>11</v>
      </c>
    </row>
    <row r="2" spans="1:24">
      <c r="A2" t="s">
        <v>8</v>
      </c>
      <c r="B2" t="s">
        <v>0</v>
      </c>
      <c r="C2" t="s">
        <v>1</v>
      </c>
      <c r="D2" t="s">
        <v>2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13</v>
      </c>
      <c r="R2">
        <v>14</v>
      </c>
      <c r="S2">
        <v>15</v>
      </c>
      <c r="T2">
        <v>16</v>
      </c>
      <c r="U2" t="s">
        <v>3</v>
      </c>
      <c r="V2" t="s">
        <v>4</v>
      </c>
      <c r="W2" t="s">
        <v>5</v>
      </c>
      <c r="X2" t="s">
        <v>6</v>
      </c>
    </row>
    <row r="3" spans="1:24">
      <c r="A3">
        <v>1</v>
      </c>
      <c r="B3" t="s">
        <v>53</v>
      </c>
      <c r="C3">
        <v>31</v>
      </c>
      <c r="D3">
        <v>5730</v>
      </c>
      <c r="K3" s="24"/>
      <c r="L3" s="24"/>
      <c r="M3" s="24">
        <v>0</v>
      </c>
      <c r="O3">
        <v>2</v>
      </c>
      <c r="U3">
        <f t="shared" ref="U3:U18" si="0">SUM(E3:T3)</f>
        <v>2</v>
      </c>
      <c r="V3">
        <v>5843</v>
      </c>
      <c r="W3">
        <f t="shared" ref="W3:W18" si="1">V3-D3</f>
        <v>113</v>
      </c>
      <c r="X3" s="24">
        <f>U3+W3</f>
        <v>115</v>
      </c>
    </row>
    <row r="4" spans="1:24">
      <c r="A4">
        <f>A3+1</f>
        <v>2</v>
      </c>
      <c r="B4" t="s">
        <v>54</v>
      </c>
      <c r="C4">
        <v>41</v>
      </c>
      <c r="D4">
        <v>5390</v>
      </c>
      <c r="K4" s="24"/>
      <c r="L4" s="24"/>
      <c r="M4" s="24"/>
      <c r="U4">
        <f t="shared" si="0"/>
        <v>0</v>
      </c>
      <c r="V4">
        <v>5495</v>
      </c>
      <c r="W4">
        <f t="shared" si="1"/>
        <v>105</v>
      </c>
      <c r="X4" s="24">
        <f t="shared" ref="X4:X18" si="2">U4+W4</f>
        <v>105</v>
      </c>
    </row>
    <row r="5" spans="1:24">
      <c r="A5">
        <f t="shared" ref="A5:A18" si="3">A4+1</f>
        <v>3</v>
      </c>
      <c r="B5" t="s">
        <v>55</v>
      </c>
      <c r="C5">
        <v>32</v>
      </c>
      <c r="D5">
        <v>4310</v>
      </c>
      <c r="K5" s="24"/>
      <c r="L5" s="24"/>
      <c r="M5" s="24"/>
      <c r="U5">
        <f t="shared" si="0"/>
        <v>0</v>
      </c>
      <c r="V5">
        <v>4426</v>
      </c>
      <c r="W5">
        <f t="shared" si="1"/>
        <v>116</v>
      </c>
      <c r="X5" s="24">
        <f t="shared" si="2"/>
        <v>116</v>
      </c>
    </row>
    <row r="6" spans="1:24">
      <c r="A6">
        <f t="shared" si="3"/>
        <v>4</v>
      </c>
      <c r="B6" t="s">
        <v>56</v>
      </c>
      <c r="C6">
        <v>82</v>
      </c>
      <c r="D6">
        <v>3170</v>
      </c>
      <c r="K6" s="24"/>
      <c r="L6" s="24"/>
      <c r="M6" s="24"/>
      <c r="U6">
        <f t="shared" si="0"/>
        <v>0</v>
      </c>
      <c r="V6">
        <v>3289</v>
      </c>
      <c r="W6">
        <f t="shared" si="1"/>
        <v>119</v>
      </c>
      <c r="X6" s="24">
        <f t="shared" si="2"/>
        <v>119</v>
      </c>
    </row>
    <row r="7" spans="1:24">
      <c r="A7">
        <f t="shared" si="3"/>
        <v>5</v>
      </c>
      <c r="B7" t="s">
        <v>57</v>
      </c>
      <c r="C7">
        <v>97</v>
      </c>
      <c r="D7">
        <v>5500</v>
      </c>
      <c r="K7" s="24"/>
      <c r="L7" s="24"/>
      <c r="M7" s="24"/>
      <c r="U7">
        <f t="shared" si="0"/>
        <v>0</v>
      </c>
      <c r="V7">
        <v>5610</v>
      </c>
      <c r="W7">
        <f t="shared" si="1"/>
        <v>110</v>
      </c>
      <c r="X7" s="24">
        <f t="shared" si="2"/>
        <v>110</v>
      </c>
    </row>
    <row r="8" spans="1:24">
      <c r="A8">
        <f t="shared" si="3"/>
        <v>6</v>
      </c>
      <c r="B8" t="s">
        <v>58</v>
      </c>
      <c r="C8">
        <v>44</v>
      </c>
      <c r="D8">
        <v>4980</v>
      </c>
      <c r="J8">
        <v>2</v>
      </c>
      <c r="K8" s="24"/>
      <c r="L8" s="24"/>
      <c r="M8" s="24"/>
      <c r="O8">
        <v>50</v>
      </c>
      <c r="U8">
        <f t="shared" si="0"/>
        <v>52</v>
      </c>
      <c r="V8">
        <v>5109</v>
      </c>
      <c r="W8">
        <f t="shared" si="1"/>
        <v>129</v>
      </c>
      <c r="X8" s="24">
        <f t="shared" si="2"/>
        <v>181</v>
      </c>
    </row>
    <row r="9" spans="1:24">
      <c r="A9">
        <f t="shared" si="3"/>
        <v>7</v>
      </c>
      <c r="B9" t="s">
        <v>59</v>
      </c>
      <c r="C9">
        <v>69</v>
      </c>
      <c r="D9">
        <v>5080</v>
      </c>
      <c r="K9" s="24"/>
      <c r="L9" s="24">
        <v>50</v>
      </c>
      <c r="M9" s="24"/>
      <c r="O9">
        <v>2</v>
      </c>
      <c r="U9">
        <f t="shared" si="0"/>
        <v>52</v>
      </c>
      <c r="V9">
        <v>5212</v>
      </c>
      <c r="W9">
        <f t="shared" si="1"/>
        <v>132</v>
      </c>
      <c r="X9" s="24">
        <f t="shared" si="2"/>
        <v>184</v>
      </c>
    </row>
    <row r="10" spans="1:24">
      <c r="A10">
        <f t="shared" si="3"/>
        <v>8</v>
      </c>
      <c r="B10" t="s">
        <v>60</v>
      </c>
      <c r="C10">
        <v>49</v>
      </c>
      <c r="D10">
        <v>4850</v>
      </c>
      <c r="K10" s="24"/>
      <c r="L10" s="24"/>
      <c r="M10" s="24"/>
      <c r="O10">
        <v>2</v>
      </c>
      <c r="U10">
        <f t="shared" si="0"/>
        <v>2</v>
      </c>
      <c r="V10">
        <v>4977</v>
      </c>
      <c r="W10">
        <f t="shared" si="1"/>
        <v>127</v>
      </c>
      <c r="X10" s="24">
        <f t="shared" si="2"/>
        <v>129</v>
      </c>
    </row>
    <row r="11" spans="1:24">
      <c r="A11">
        <f t="shared" si="3"/>
        <v>9</v>
      </c>
      <c r="B11" t="s">
        <v>61</v>
      </c>
      <c r="C11">
        <v>86</v>
      </c>
      <c r="D11">
        <v>4510</v>
      </c>
      <c r="K11" s="24">
        <v>50</v>
      </c>
      <c r="L11" s="24">
        <v>50</v>
      </c>
      <c r="M11" s="24">
        <v>2</v>
      </c>
      <c r="N11">
        <v>2</v>
      </c>
      <c r="O11">
        <v>50</v>
      </c>
      <c r="P11">
        <v>50</v>
      </c>
      <c r="U11">
        <f t="shared" si="0"/>
        <v>204</v>
      </c>
      <c r="V11">
        <v>4727</v>
      </c>
      <c r="W11">
        <f t="shared" si="1"/>
        <v>217</v>
      </c>
      <c r="X11" s="24">
        <f t="shared" si="2"/>
        <v>421</v>
      </c>
    </row>
    <row r="12" spans="1:24">
      <c r="A12">
        <f t="shared" si="3"/>
        <v>10</v>
      </c>
      <c r="B12" t="s">
        <v>62</v>
      </c>
      <c r="C12">
        <v>90</v>
      </c>
      <c r="D12">
        <v>5810</v>
      </c>
      <c r="K12" s="24">
        <v>50</v>
      </c>
      <c r="L12" s="24">
        <v>50</v>
      </c>
      <c r="M12" s="24">
        <v>50</v>
      </c>
      <c r="N12">
        <v>50</v>
      </c>
      <c r="O12">
        <v>50</v>
      </c>
      <c r="P12">
        <v>50</v>
      </c>
      <c r="Q12">
        <v>50</v>
      </c>
      <c r="R12">
        <v>50</v>
      </c>
      <c r="U12">
        <f t="shared" si="0"/>
        <v>400</v>
      </c>
      <c r="V12">
        <v>5945</v>
      </c>
      <c r="W12">
        <f t="shared" si="1"/>
        <v>135</v>
      </c>
      <c r="X12" s="24">
        <f t="shared" si="2"/>
        <v>535</v>
      </c>
    </row>
    <row r="13" spans="1:24">
      <c r="A13">
        <f t="shared" si="3"/>
        <v>11</v>
      </c>
      <c r="B13" t="s">
        <v>63</v>
      </c>
      <c r="C13">
        <v>85</v>
      </c>
      <c r="D13">
        <v>4080</v>
      </c>
      <c r="F13">
        <v>2</v>
      </c>
      <c r="K13" s="24"/>
      <c r="L13" s="24"/>
      <c r="M13" s="24"/>
      <c r="Q13">
        <v>2</v>
      </c>
      <c r="U13">
        <f t="shared" si="0"/>
        <v>4</v>
      </c>
      <c r="V13">
        <v>4183</v>
      </c>
      <c r="W13">
        <f t="shared" si="1"/>
        <v>103</v>
      </c>
      <c r="X13" s="24">
        <f t="shared" si="2"/>
        <v>107</v>
      </c>
    </row>
    <row r="14" spans="1:24">
      <c r="A14">
        <f t="shared" si="3"/>
        <v>12</v>
      </c>
      <c r="B14" t="s">
        <v>64</v>
      </c>
      <c r="C14">
        <v>88</v>
      </c>
      <c r="D14">
        <v>3365</v>
      </c>
      <c r="I14">
        <v>2</v>
      </c>
      <c r="K14" s="24"/>
      <c r="L14" s="24"/>
      <c r="M14" s="24">
        <v>2</v>
      </c>
      <c r="O14">
        <v>2</v>
      </c>
      <c r="Q14">
        <v>2</v>
      </c>
      <c r="R14">
        <v>50</v>
      </c>
      <c r="U14">
        <f t="shared" si="0"/>
        <v>58</v>
      </c>
      <c r="V14">
        <v>3466</v>
      </c>
      <c r="W14">
        <f t="shared" si="1"/>
        <v>101</v>
      </c>
      <c r="X14" s="24">
        <f t="shared" si="2"/>
        <v>159</v>
      </c>
    </row>
    <row r="15" spans="1:24">
      <c r="A15">
        <f t="shared" si="3"/>
        <v>13</v>
      </c>
      <c r="B15" t="s">
        <v>65</v>
      </c>
      <c r="C15">
        <v>80</v>
      </c>
      <c r="D15">
        <v>4785</v>
      </c>
      <c r="K15" s="24"/>
      <c r="L15" s="24"/>
      <c r="M15" s="24"/>
      <c r="O15">
        <v>2</v>
      </c>
      <c r="U15">
        <f t="shared" si="0"/>
        <v>2</v>
      </c>
      <c r="V15">
        <v>4893</v>
      </c>
      <c r="W15">
        <f t="shared" si="1"/>
        <v>108</v>
      </c>
      <c r="X15" s="24">
        <f t="shared" si="2"/>
        <v>110</v>
      </c>
    </row>
    <row r="16" spans="1:24">
      <c r="A16">
        <f t="shared" si="3"/>
        <v>14</v>
      </c>
      <c r="B16" t="s">
        <v>66</v>
      </c>
      <c r="C16">
        <v>83</v>
      </c>
      <c r="D16">
        <v>4900</v>
      </c>
      <c r="K16" s="24"/>
      <c r="L16" s="24"/>
      <c r="M16" s="24"/>
      <c r="U16">
        <f t="shared" si="0"/>
        <v>0</v>
      </c>
      <c r="V16">
        <v>5029</v>
      </c>
      <c r="W16">
        <f t="shared" si="1"/>
        <v>129</v>
      </c>
      <c r="X16" s="24">
        <f t="shared" si="2"/>
        <v>129</v>
      </c>
    </row>
    <row r="17" spans="1:24">
      <c r="A17">
        <f t="shared" si="3"/>
        <v>15</v>
      </c>
      <c r="B17" t="s">
        <v>67</v>
      </c>
      <c r="C17">
        <v>99</v>
      </c>
      <c r="D17">
        <v>4610</v>
      </c>
      <c r="K17" s="24"/>
      <c r="L17" s="24"/>
      <c r="M17" s="24"/>
      <c r="O17">
        <v>2</v>
      </c>
      <c r="P17">
        <v>2</v>
      </c>
      <c r="U17">
        <f t="shared" si="0"/>
        <v>4</v>
      </c>
      <c r="V17">
        <v>4719</v>
      </c>
      <c r="W17">
        <f t="shared" si="1"/>
        <v>109</v>
      </c>
      <c r="X17" s="24">
        <f t="shared" si="2"/>
        <v>113</v>
      </c>
    </row>
    <row r="18" spans="1:24">
      <c r="A18">
        <f t="shared" si="3"/>
        <v>16</v>
      </c>
      <c r="B18" t="s">
        <v>68</v>
      </c>
      <c r="C18">
        <v>48</v>
      </c>
      <c r="D18">
        <v>2800</v>
      </c>
      <c r="K18" s="24"/>
      <c r="L18" s="24"/>
      <c r="M18" s="24"/>
      <c r="U18">
        <f t="shared" si="0"/>
        <v>0</v>
      </c>
      <c r="V18">
        <v>2953</v>
      </c>
      <c r="W18">
        <f t="shared" si="1"/>
        <v>153</v>
      </c>
      <c r="X18" s="24">
        <f t="shared" si="2"/>
        <v>153</v>
      </c>
    </row>
    <row r="19" spans="1:24">
      <c r="K19" s="24"/>
      <c r="L19" s="24"/>
      <c r="M19" s="24"/>
    </row>
  </sheetData>
  <phoneticPr fontId="2" type="noConversion"/>
  <pageMargins left="0.15748031496062992" right="0.15748031496062992" top="0.15748031496062992" bottom="0.39370078740157483" header="0.51181102362204722" footer="0.51181102362204722"/>
  <pageSetup paperSize="9" scale="7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"/>
  <sheetViews>
    <sheetView zoomScaleNormal="100" zoomScaleSheetLayoutView="100" workbookViewId="0">
      <pane xSplit="4" ySplit="2" topLeftCell="J3" activePane="bottomRight" state="frozen"/>
      <selection pane="topRight" activeCell="E1" sqref="E1"/>
      <selection pane="bottomLeft" activeCell="A3" sqref="A3"/>
      <selection pane="bottomRight" activeCell="R15" sqref="R15"/>
    </sheetView>
  </sheetViews>
  <sheetFormatPr defaultRowHeight="12.75"/>
  <cols>
    <col min="1" max="1" width="6.140625" bestFit="1" customWidth="1"/>
    <col min="2" max="2" width="32.85546875" bestFit="1" customWidth="1"/>
    <col min="3" max="3" width="11.5703125" bestFit="1" customWidth="1"/>
    <col min="4" max="4" width="12.42578125" customWidth="1"/>
    <col min="5" max="19" width="5.7109375" customWidth="1"/>
    <col min="20" max="20" width="4.85546875" hidden="1" customWidth="1"/>
    <col min="21" max="22" width="2.28515625" hidden="1" customWidth="1"/>
    <col min="23" max="23" width="13.7109375" customWidth="1"/>
    <col min="24" max="24" width="17.140625" customWidth="1"/>
    <col min="26" max="26" width="16.140625" bestFit="1" customWidth="1"/>
  </cols>
  <sheetData>
    <row r="1" spans="1:26" ht="20.25">
      <c r="D1" s="1" t="s">
        <v>51</v>
      </c>
    </row>
    <row r="2" spans="1:26">
      <c r="A2" t="s">
        <v>8</v>
      </c>
      <c r="B2" t="s">
        <v>0</v>
      </c>
      <c r="C2" t="s">
        <v>1</v>
      </c>
      <c r="D2" t="s">
        <v>2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13</v>
      </c>
      <c r="R2">
        <v>14</v>
      </c>
      <c r="S2">
        <v>15</v>
      </c>
      <c r="T2">
        <v>16</v>
      </c>
      <c r="U2">
        <v>17</v>
      </c>
      <c r="V2">
        <v>18</v>
      </c>
      <c r="W2" t="s">
        <v>3</v>
      </c>
      <c r="X2" t="s">
        <v>4</v>
      </c>
      <c r="Y2" t="s">
        <v>5</v>
      </c>
      <c r="Z2" t="s">
        <v>6</v>
      </c>
    </row>
    <row r="3" spans="1:26">
      <c r="A3" s="2">
        <v>1</v>
      </c>
      <c r="B3" s="2" t="s">
        <v>35</v>
      </c>
      <c r="C3" s="2">
        <v>11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>
        <f t="shared" ref="W3:W10" si="0">SUM(E3:V3)</f>
        <v>0</v>
      </c>
      <c r="X3" s="2"/>
      <c r="Y3" s="2"/>
      <c r="Z3" s="2"/>
    </row>
    <row r="4" spans="1:26">
      <c r="A4" s="2">
        <v>2</v>
      </c>
      <c r="B4" s="2" t="s">
        <v>36</v>
      </c>
      <c r="C4" s="2">
        <v>12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>
        <f t="shared" si="0"/>
        <v>0</v>
      </c>
      <c r="X4" s="2"/>
      <c r="Y4" s="2">
        <f t="shared" ref="Y4:Y10" si="1">X4-D4</f>
        <v>0</v>
      </c>
      <c r="Z4" s="2">
        <f t="shared" ref="Z4:Z10" si="2">W4+Y4</f>
        <v>0</v>
      </c>
    </row>
    <row r="5" spans="1:26">
      <c r="A5" s="2">
        <v>3</v>
      </c>
      <c r="B5" s="2" t="s">
        <v>37</v>
      </c>
      <c r="C5" s="2">
        <v>94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>
        <f t="shared" si="0"/>
        <v>0</v>
      </c>
      <c r="X5" s="2"/>
      <c r="Y5" s="2">
        <f t="shared" si="1"/>
        <v>0</v>
      </c>
      <c r="Z5" s="2">
        <f t="shared" si="2"/>
        <v>0</v>
      </c>
    </row>
    <row r="6" spans="1:26">
      <c r="A6" s="2">
        <v>4</v>
      </c>
      <c r="B6" s="2" t="s">
        <v>38</v>
      </c>
      <c r="C6" s="2">
        <v>19</v>
      </c>
      <c r="D6" s="2">
        <v>6840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>
        <f t="shared" si="0"/>
        <v>0</v>
      </c>
      <c r="X6" s="2">
        <v>7016</v>
      </c>
      <c r="Y6" s="2">
        <f t="shared" si="1"/>
        <v>176</v>
      </c>
      <c r="Z6" s="2">
        <f t="shared" si="2"/>
        <v>176</v>
      </c>
    </row>
    <row r="7" spans="1:26">
      <c r="A7" s="2">
        <v>5</v>
      </c>
      <c r="B7" s="2" t="s">
        <v>39</v>
      </c>
      <c r="C7" s="2">
        <v>79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>
        <f t="shared" si="0"/>
        <v>0</v>
      </c>
      <c r="X7" s="2"/>
      <c r="Y7" s="2">
        <f t="shared" si="1"/>
        <v>0</v>
      </c>
      <c r="Z7" s="2">
        <f t="shared" si="2"/>
        <v>0</v>
      </c>
    </row>
    <row r="8" spans="1:26">
      <c r="A8" s="2">
        <v>6</v>
      </c>
      <c r="B8" s="2" t="s">
        <v>40</v>
      </c>
      <c r="C8" s="2">
        <v>77</v>
      </c>
      <c r="D8" s="2">
        <v>10250</v>
      </c>
      <c r="E8" s="2"/>
      <c r="F8" s="2"/>
      <c r="G8" s="2"/>
      <c r="H8" s="2"/>
      <c r="I8" s="2"/>
      <c r="J8" s="2">
        <v>2</v>
      </c>
      <c r="K8" s="2"/>
      <c r="L8" s="2">
        <v>2</v>
      </c>
      <c r="M8" s="2"/>
      <c r="N8" s="2"/>
      <c r="O8" s="2"/>
      <c r="P8" s="2"/>
      <c r="Q8" s="2"/>
      <c r="R8" s="2"/>
      <c r="S8" s="2"/>
      <c r="T8" s="2"/>
      <c r="U8" s="2"/>
      <c r="V8" s="2"/>
      <c r="W8" s="2">
        <f t="shared" si="0"/>
        <v>4</v>
      </c>
      <c r="X8" s="2">
        <v>10376</v>
      </c>
      <c r="Y8" s="2">
        <f t="shared" si="1"/>
        <v>126</v>
      </c>
      <c r="Z8" s="2">
        <f t="shared" si="2"/>
        <v>130</v>
      </c>
    </row>
    <row r="9" spans="1:26">
      <c r="A9" s="2">
        <v>7</v>
      </c>
      <c r="B9" s="2" t="s">
        <v>41</v>
      </c>
      <c r="C9" s="2">
        <v>81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>
        <f t="shared" si="0"/>
        <v>0</v>
      </c>
      <c r="X9" s="2"/>
      <c r="Y9" s="2">
        <f t="shared" si="1"/>
        <v>0</v>
      </c>
      <c r="Z9" s="2">
        <f t="shared" si="2"/>
        <v>0</v>
      </c>
    </row>
    <row r="10" spans="1:26">
      <c r="A10" s="2">
        <v>8</v>
      </c>
      <c r="B10" s="2" t="s">
        <v>50</v>
      </c>
      <c r="C10" s="2">
        <v>89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>
        <f t="shared" si="0"/>
        <v>0</v>
      </c>
      <c r="X10" s="2"/>
      <c r="Y10" s="2">
        <f t="shared" si="1"/>
        <v>0</v>
      </c>
      <c r="Z10" s="2">
        <f t="shared" si="2"/>
        <v>0</v>
      </c>
    </row>
  </sheetData>
  <phoneticPr fontId="0" type="noConversion"/>
  <pageMargins left="0.74803149606299213" right="0.27559055118110237" top="0.98425196850393704" bottom="0.98425196850393704" header="0.51181102362204722" footer="0.51181102362204722"/>
  <pageSetup paperSize="9" scale="67" orientation="landscape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"/>
  <sheetViews>
    <sheetView zoomScaleNormal="100" zoomScaleSheetLayoutView="100" workbookViewId="0">
      <pane xSplit="3" ySplit="2" topLeftCell="G3" activePane="bottomRight" state="frozen"/>
      <selection pane="topRight" activeCell="D1" sqref="D1"/>
      <selection pane="bottomLeft" activeCell="A3" sqref="A3"/>
      <selection pane="bottomRight" activeCell="R8" sqref="R8"/>
    </sheetView>
  </sheetViews>
  <sheetFormatPr defaultRowHeight="12.75"/>
  <cols>
    <col min="1" max="1" width="6.140625" bestFit="1" customWidth="1"/>
    <col min="2" max="2" width="36.28515625" bestFit="1" customWidth="1"/>
    <col min="3" max="3" width="8" customWidth="1"/>
    <col min="4" max="4" width="12.42578125" customWidth="1"/>
    <col min="5" max="22" width="5.7109375" customWidth="1"/>
    <col min="23" max="23" width="13.7109375" customWidth="1"/>
    <col min="24" max="24" width="17.140625" customWidth="1"/>
    <col min="26" max="26" width="16.140625" bestFit="1" customWidth="1"/>
  </cols>
  <sheetData>
    <row r="1" spans="1:26" ht="20.25">
      <c r="D1" s="1" t="s">
        <v>52</v>
      </c>
    </row>
    <row r="2" spans="1:26">
      <c r="A2" t="s">
        <v>8</v>
      </c>
      <c r="B2" t="s">
        <v>0</v>
      </c>
      <c r="C2" t="s">
        <v>1</v>
      </c>
      <c r="D2" t="s">
        <v>2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13</v>
      </c>
      <c r="R2">
        <v>14</v>
      </c>
      <c r="S2">
        <v>15</v>
      </c>
      <c r="T2">
        <v>16</v>
      </c>
      <c r="U2">
        <v>17</v>
      </c>
      <c r="V2">
        <v>18</v>
      </c>
      <c r="W2" t="s">
        <v>3</v>
      </c>
      <c r="X2" t="s">
        <v>4</v>
      </c>
      <c r="Y2" t="s">
        <v>5</v>
      </c>
      <c r="Z2" t="s">
        <v>6</v>
      </c>
    </row>
    <row r="3" spans="1:26">
      <c r="A3" s="2">
        <v>1</v>
      </c>
      <c r="B3" s="2" t="s">
        <v>42</v>
      </c>
      <c r="C3" s="2">
        <v>21</v>
      </c>
      <c r="D3" s="2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>
        <f t="shared" ref="W3:W10" si="0">SUM(E3:V3)</f>
        <v>0</v>
      </c>
      <c r="X3" s="2"/>
      <c r="Y3" s="2">
        <f t="shared" ref="Y3:Y10" si="1">X3-D3</f>
        <v>0</v>
      </c>
      <c r="Z3" s="2">
        <f t="shared" ref="Z3:Z10" si="2">W3+Y3</f>
        <v>0</v>
      </c>
    </row>
    <row r="4" spans="1:26">
      <c r="A4" s="2">
        <v>2</v>
      </c>
      <c r="B4" s="2" t="s">
        <v>43</v>
      </c>
      <c r="C4" s="2">
        <v>22</v>
      </c>
      <c r="D4" s="2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>
        <f t="shared" si="0"/>
        <v>0</v>
      </c>
      <c r="X4" s="2"/>
      <c r="Y4" s="2">
        <f t="shared" si="1"/>
        <v>0</v>
      </c>
      <c r="Z4" s="2">
        <f t="shared" si="2"/>
        <v>0</v>
      </c>
    </row>
    <row r="5" spans="1:26">
      <c r="A5" s="2">
        <v>3</v>
      </c>
      <c r="B5" s="2" t="s">
        <v>44</v>
      </c>
      <c r="C5" s="2">
        <v>34</v>
      </c>
      <c r="D5" s="22">
        <v>8630</v>
      </c>
      <c r="E5" s="2"/>
      <c r="F5" s="2"/>
      <c r="G5" s="2"/>
      <c r="H5" s="2"/>
      <c r="I5" s="2"/>
      <c r="J5" s="2"/>
      <c r="K5" s="2"/>
      <c r="L5" s="2">
        <v>2</v>
      </c>
      <c r="M5" s="2">
        <v>20</v>
      </c>
      <c r="N5" s="2"/>
      <c r="O5" s="2">
        <v>20</v>
      </c>
      <c r="P5" s="2">
        <v>50</v>
      </c>
      <c r="Q5" s="2">
        <v>20</v>
      </c>
      <c r="R5" s="2">
        <v>50</v>
      </c>
      <c r="S5" s="2"/>
      <c r="T5" s="2"/>
      <c r="U5" s="2"/>
      <c r="V5" s="2"/>
      <c r="W5" s="2">
        <f t="shared" si="0"/>
        <v>162</v>
      </c>
      <c r="X5" s="2">
        <v>8794</v>
      </c>
      <c r="Y5" s="2">
        <f t="shared" si="1"/>
        <v>164</v>
      </c>
      <c r="Z5" s="2">
        <f t="shared" si="2"/>
        <v>326</v>
      </c>
    </row>
    <row r="6" spans="1:26">
      <c r="A6" s="2">
        <v>4</v>
      </c>
      <c r="B6" s="2" t="s">
        <v>45</v>
      </c>
      <c r="C6" s="2">
        <v>29</v>
      </c>
      <c r="D6" s="2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>
        <f t="shared" si="0"/>
        <v>0</v>
      </c>
      <c r="X6" s="2"/>
      <c r="Y6" s="2">
        <f t="shared" si="1"/>
        <v>0</v>
      </c>
      <c r="Z6" s="2">
        <f t="shared" si="2"/>
        <v>0</v>
      </c>
    </row>
    <row r="7" spans="1:26">
      <c r="A7" s="2">
        <v>5</v>
      </c>
      <c r="B7" s="2" t="s">
        <v>46</v>
      </c>
      <c r="C7" s="2">
        <v>95</v>
      </c>
      <c r="D7" s="22">
        <v>10800</v>
      </c>
      <c r="E7" s="2"/>
      <c r="F7" s="2"/>
      <c r="G7" s="2"/>
      <c r="H7" s="2"/>
      <c r="I7" s="2"/>
      <c r="J7" s="2"/>
      <c r="K7" s="2"/>
      <c r="L7" s="2"/>
      <c r="M7" s="2"/>
      <c r="N7" s="2">
        <v>2</v>
      </c>
      <c r="O7" s="2">
        <v>20</v>
      </c>
      <c r="P7" s="2"/>
      <c r="Q7" s="2"/>
      <c r="R7" s="2">
        <v>20</v>
      </c>
      <c r="S7" s="2"/>
      <c r="T7" s="2"/>
      <c r="U7" s="2"/>
      <c r="V7" s="2"/>
      <c r="W7" s="2">
        <f t="shared" si="0"/>
        <v>42</v>
      </c>
      <c r="X7" s="2">
        <v>10958</v>
      </c>
      <c r="Y7" s="2">
        <f t="shared" si="1"/>
        <v>158</v>
      </c>
      <c r="Z7" s="2">
        <f t="shared" si="2"/>
        <v>200</v>
      </c>
    </row>
    <row r="8" spans="1:26">
      <c r="A8" s="2">
        <v>6</v>
      </c>
      <c r="B8" s="2" t="s">
        <v>47</v>
      </c>
      <c r="C8" s="2">
        <v>92</v>
      </c>
      <c r="D8" s="2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>
        <f t="shared" si="0"/>
        <v>0</v>
      </c>
      <c r="X8" s="2"/>
      <c r="Y8" s="2">
        <f t="shared" si="1"/>
        <v>0</v>
      </c>
      <c r="Z8" s="2">
        <f t="shared" si="2"/>
        <v>0</v>
      </c>
    </row>
    <row r="9" spans="1:26">
      <c r="A9" s="2">
        <v>7</v>
      </c>
      <c r="B9" s="2" t="s">
        <v>48</v>
      </c>
      <c r="C9" s="2">
        <v>93</v>
      </c>
      <c r="D9" s="2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>
        <f t="shared" si="0"/>
        <v>0</v>
      </c>
      <c r="X9" s="2"/>
      <c r="Y9" s="2">
        <f t="shared" si="1"/>
        <v>0</v>
      </c>
      <c r="Z9" s="2">
        <f t="shared" si="2"/>
        <v>0</v>
      </c>
    </row>
    <row r="10" spans="1:26">
      <c r="A10" s="2">
        <v>8</v>
      </c>
      <c r="B10" s="2" t="s">
        <v>49</v>
      </c>
      <c r="C10" s="2">
        <v>91</v>
      </c>
      <c r="D10" s="2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>
        <f t="shared" si="0"/>
        <v>0</v>
      </c>
      <c r="X10" s="2"/>
      <c r="Y10" s="2">
        <f t="shared" si="1"/>
        <v>0</v>
      </c>
      <c r="Z10" s="2">
        <f t="shared" si="2"/>
        <v>0</v>
      </c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59" orientation="landscape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Z14" sqref="Z14"/>
    </sheetView>
  </sheetViews>
  <sheetFormatPr defaultRowHeight="12.75"/>
  <cols>
    <col min="1" max="1" width="4.7109375" customWidth="1"/>
    <col min="2" max="2" width="21" customWidth="1"/>
    <col min="3" max="3" width="9" customWidth="1"/>
    <col min="4" max="4" width="12.28515625" customWidth="1"/>
    <col min="5" max="20" width="5.7109375" customWidth="1"/>
    <col min="21" max="21" width="13.7109375" customWidth="1"/>
    <col min="22" max="22" width="17.140625" customWidth="1"/>
    <col min="24" max="24" width="16.140625" bestFit="1" customWidth="1"/>
  </cols>
  <sheetData>
    <row r="1" spans="1:25" ht="20.25">
      <c r="D1" s="1" t="s">
        <v>69</v>
      </c>
    </row>
    <row r="2" spans="1:25">
      <c r="A2" t="s">
        <v>8</v>
      </c>
      <c r="B2" t="s">
        <v>0</v>
      </c>
      <c r="C2" t="s">
        <v>1</v>
      </c>
      <c r="D2" t="s">
        <v>2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13</v>
      </c>
      <c r="R2">
        <v>14</v>
      </c>
      <c r="S2">
        <v>15</v>
      </c>
      <c r="T2">
        <v>16</v>
      </c>
      <c r="U2" t="s">
        <v>3</v>
      </c>
      <c r="V2" t="s">
        <v>4</v>
      </c>
      <c r="W2" t="s">
        <v>5</v>
      </c>
      <c r="X2" t="s">
        <v>6</v>
      </c>
      <c r="Y2" t="s">
        <v>7</v>
      </c>
    </row>
    <row r="3" spans="1:25">
      <c r="A3">
        <v>1</v>
      </c>
      <c r="B3" t="s">
        <v>53</v>
      </c>
      <c r="C3">
        <v>31</v>
      </c>
      <c r="D3" s="24">
        <v>7190</v>
      </c>
      <c r="E3" s="24"/>
      <c r="F3" s="24"/>
      <c r="G3" s="24"/>
      <c r="H3" s="24"/>
      <c r="I3" s="24"/>
      <c r="J3" s="24"/>
      <c r="K3" s="24"/>
      <c r="L3" s="24"/>
      <c r="M3" s="24">
        <v>2</v>
      </c>
      <c r="N3" s="24"/>
      <c r="O3" s="24"/>
      <c r="P3" s="24"/>
      <c r="Q3" s="24"/>
      <c r="R3" s="24"/>
      <c r="S3" s="24"/>
      <c r="T3" s="24"/>
      <c r="U3" s="24">
        <f t="shared" ref="U3:U18" si="0">SUM(E3:T3)</f>
        <v>2</v>
      </c>
      <c r="V3" s="2" t="s">
        <v>71</v>
      </c>
      <c r="W3" t="e">
        <f t="shared" ref="W3:W18" si="1">V3-D3</f>
        <v>#VALUE!</v>
      </c>
      <c r="X3" t="e">
        <f t="shared" ref="X3:X18" si="2">U3+W3</f>
        <v>#VALUE!</v>
      </c>
    </row>
    <row r="4" spans="1:25">
      <c r="A4">
        <f t="shared" ref="A4:A18" si="3">A3+1</f>
        <v>2</v>
      </c>
      <c r="B4" t="s">
        <v>54</v>
      </c>
      <c r="C4">
        <v>41</v>
      </c>
      <c r="D4" s="24">
        <v>7370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>
        <f t="shared" si="0"/>
        <v>0</v>
      </c>
      <c r="V4" s="2" t="s">
        <v>71</v>
      </c>
      <c r="W4" t="e">
        <f t="shared" si="1"/>
        <v>#VALUE!</v>
      </c>
      <c r="X4" t="e">
        <f t="shared" si="2"/>
        <v>#VALUE!</v>
      </c>
    </row>
    <row r="5" spans="1:25">
      <c r="A5">
        <f t="shared" si="3"/>
        <v>3</v>
      </c>
      <c r="B5" t="s">
        <v>55</v>
      </c>
      <c r="C5">
        <v>32</v>
      </c>
      <c r="D5" s="24">
        <v>10330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>
        <v>2</v>
      </c>
      <c r="P5" s="24"/>
      <c r="Q5" s="24"/>
      <c r="R5" s="24"/>
      <c r="S5" s="24"/>
      <c r="T5" s="24"/>
      <c r="U5" s="24">
        <f t="shared" si="0"/>
        <v>2</v>
      </c>
      <c r="V5" s="24">
        <v>10470</v>
      </c>
      <c r="W5">
        <f t="shared" si="1"/>
        <v>140</v>
      </c>
      <c r="X5">
        <f t="shared" si="2"/>
        <v>142</v>
      </c>
    </row>
    <row r="6" spans="1:25">
      <c r="A6">
        <f t="shared" si="3"/>
        <v>4</v>
      </c>
      <c r="B6" t="s">
        <v>56</v>
      </c>
      <c r="C6">
        <v>82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>
        <f t="shared" si="0"/>
        <v>0</v>
      </c>
      <c r="V6" s="24"/>
      <c r="W6">
        <f t="shared" si="1"/>
        <v>0</v>
      </c>
      <c r="X6">
        <f t="shared" si="2"/>
        <v>0</v>
      </c>
    </row>
    <row r="7" spans="1:25">
      <c r="A7">
        <f t="shared" si="3"/>
        <v>5</v>
      </c>
      <c r="B7" t="s">
        <v>57</v>
      </c>
      <c r="C7">
        <v>97</v>
      </c>
      <c r="D7" s="24">
        <v>7480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>
        <v>50</v>
      </c>
      <c r="P7" s="24">
        <v>50</v>
      </c>
      <c r="Q7" s="24">
        <v>2</v>
      </c>
      <c r="R7" s="24">
        <v>50</v>
      </c>
      <c r="S7" s="24"/>
      <c r="T7" s="24"/>
      <c r="U7" s="24">
        <f t="shared" si="0"/>
        <v>152</v>
      </c>
      <c r="V7" s="24">
        <v>7698</v>
      </c>
      <c r="W7">
        <f t="shared" si="1"/>
        <v>218</v>
      </c>
      <c r="X7">
        <f>U7+W7</f>
        <v>370</v>
      </c>
    </row>
    <row r="8" spans="1:25">
      <c r="A8">
        <f t="shared" si="3"/>
        <v>6</v>
      </c>
      <c r="B8" t="s">
        <v>58</v>
      </c>
      <c r="C8">
        <v>44</v>
      </c>
      <c r="D8" s="24">
        <v>8540</v>
      </c>
      <c r="E8" s="24"/>
      <c r="F8" s="24"/>
      <c r="G8" s="24"/>
      <c r="H8" s="24"/>
      <c r="I8" s="24"/>
      <c r="J8" s="24">
        <v>2</v>
      </c>
      <c r="K8" s="24"/>
      <c r="L8" s="24"/>
      <c r="M8" s="24"/>
      <c r="N8" s="24"/>
      <c r="O8" s="24">
        <v>50</v>
      </c>
      <c r="P8" s="24"/>
      <c r="Q8" s="24">
        <v>2</v>
      </c>
      <c r="R8" s="24">
        <v>50</v>
      </c>
      <c r="S8" s="24"/>
      <c r="T8" s="24"/>
      <c r="U8" s="24">
        <f t="shared" si="0"/>
        <v>104</v>
      </c>
      <c r="V8" s="24">
        <v>8694</v>
      </c>
      <c r="W8">
        <f t="shared" si="1"/>
        <v>154</v>
      </c>
      <c r="X8">
        <f t="shared" si="2"/>
        <v>258</v>
      </c>
    </row>
    <row r="9" spans="1:25">
      <c r="A9">
        <f t="shared" si="3"/>
        <v>7</v>
      </c>
      <c r="B9" t="s">
        <v>59</v>
      </c>
      <c r="C9">
        <v>69</v>
      </c>
      <c r="D9" s="24">
        <v>5950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>
        <v>2</v>
      </c>
      <c r="P9" s="24"/>
      <c r="Q9" s="24"/>
      <c r="R9" s="24"/>
      <c r="S9" s="24"/>
      <c r="T9" s="24"/>
      <c r="U9" s="24">
        <f t="shared" si="0"/>
        <v>2</v>
      </c>
      <c r="V9" s="24">
        <v>6087</v>
      </c>
      <c r="W9">
        <f t="shared" si="1"/>
        <v>137</v>
      </c>
      <c r="X9">
        <f t="shared" si="2"/>
        <v>139</v>
      </c>
    </row>
    <row r="10" spans="1:25">
      <c r="A10">
        <f t="shared" si="3"/>
        <v>8</v>
      </c>
      <c r="B10" t="s">
        <v>60</v>
      </c>
      <c r="C10">
        <v>49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>
        <f t="shared" si="0"/>
        <v>0</v>
      </c>
      <c r="V10" s="24"/>
      <c r="W10">
        <f t="shared" si="1"/>
        <v>0</v>
      </c>
      <c r="X10">
        <f t="shared" si="2"/>
        <v>0</v>
      </c>
    </row>
    <row r="11" spans="1:25">
      <c r="A11">
        <f t="shared" si="3"/>
        <v>9</v>
      </c>
      <c r="B11" t="s">
        <v>61</v>
      </c>
      <c r="C11">
        <v>86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>
        <f t="shared" si="0"/>
        <v>0</v>
      </c>
      <c r="V11" s="24"/>
      <c r="W11">
        <f t="shared" si="1"/>
        <v>0</v>
      </c>
      <c r="X11">
        <f t="shared" si="2"/>
        <v>0</v>
      </c>
    </row>
    <row r="12" spans="1:25">
      <c r="A12">
        <f t="shared" si="3"/>
        <v>10</v>
      </c>
      <c r="B12" t="s">
        <v>62</v>
      </c>
      <c r="C12">
        <v>90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>
        <f t="shared" si="0"/>
        <v>0</v>
      </c>
      <c r="V12" s="24"/>
      <c r="W12">
        <f t="shared" si="1"/>
        <v>0</v>
      </c>
      <c r="X12">
        <f t="shared" si="2"/>
        <v>0</v>
      </c>
    </row>
    <row r="13" spans="1:25">
      <c r="A13">
        <f t="shared" si="3"/>
        <v>11</v>
      </c>
      <c r="B13" t="s">
        <v>63</v>
      </c>
      <c r="C13">
        <v>85</v>
      </c>
      <c r="D13" s="24">
        <v>5280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>
        <v>50</v>
      </c>
      <c r="P13" s="24">
        <v>50</v>
      </c>
      <c r="Q13" s="24"/>
      <c r="R13" s="24"/>
      <c r="S13" s="24"/>
      <c r="T13" s="24"/>
      <c r="U13" s="24">
        <f t="shared" si="0"/>
        <v>100</v>
      </c>
      <c r="V13" s="24">
        <v>5425</v>
      </c>
      <c r="W13">
        <f t="shared" si="1"/>
        <v>145</v>
      </c>
      <c r="X13">
        <f t="shared" si="2"/>
        <v>245</v>
      </c>
    </row>
    <row r="14" spans="1:25">
      <c r="A14">
        <f t="shared" si="3"/>
        <v>12</v>
      </c>
      <c r="B14" t="s">
        <v>64</v>
      </c>
      <c r="C14">
        <v>88</v>
      </c>
      <c r="D14" s="24">
        <v>5890</v>
      </c>
      <c r="E14" s="24"/>
      <c r="F14" s="24"/>
      <c r="G14" s="24"/>
      <c r="H14" s="24"/>
      <c r="I14" s="24">
        <v>2</v>
      </c>
      <c r="J14" s="24"/>
      <c r="K14" s="24"/>
      <c r="L14" s="24"/>
      <c r="M14" s="24"/>
      <c r="N14" s="24">
        <v>2</v>
      </c>
      <c r="O14" s="24">
        <v>50</v>
      </c>
      <c r="P14" s="24">
        <v>2</v>
      </c>
      <c r="Q14" s="24"/>
      <c r="R14" s="24"/>
      <c r="S14" s="24"/>
      <c r="T14" s="24"/>
      <c r="U14" s="24">
        <f t="shared" si="0"/>
        <v>56</v>
      </c>
      <c r="V14" s="24">
        <v>6003</v>
      </c>
      <c r="W14">
        <f t="shared" si="1"/>
        <v>113</v>
      </c>
      <c r="X14">
        <f t="shared" si="2"/>
        <v>169</v>
      </c>
    </row>
    <row r="15" spans="1:25">
      <c r="A15">
        <f t="shared" si="3"/>
        <v>13</v>
      </c>
      <c r="B15" t="s">
        <v>65</v>
      </c>
      <c r="C15">
        <v>80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>
        <f t="shared" si="0"/>
        <v>0</v>
      </c>
      <c r="V15" s="24"/>
      <c r="W15">
        <f t="shared" si="1"/>
        <v>0</v>
      </c>
      <c r="X15">
        <f t="shared" si="2"/>
        <v>0</v>
      </c>
    </row>
    <row r="16" spans="1:25">
      <c r="A16">
        <f t="shared" si="3"/>
        <v>14</v>
      </c>
      <c r="B16" t="s">
        <v>66</v>
      </c>
      <c r="C16">
        <v>83</v>
      </c>
      <c r="D16" s="24">
        <v>6650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>
        <v>2</v>
      </c>
      <c r="P16" s="24"/>
      <c r="Q16" s="24">
        <v>2</v>
      </c>
      <c r="R16" s="24"/>
      <c r="S16" s="24"/>
      <c r="T16" s="24"/>
      <c r="U16" s="24">
        <f t="shared" si="0"/>
        <v>4</v>
      </c>
      <c r="V16" s="24">
        <v>6769</v>
      </c>
      <c r="W16">
        <f t="shared" si="1"/>
        <v>119</v>
      </c>
      <c r="X16">
        <f t="shared" si="2"/>
        <v>123</v>
      </c>
    </row>
    <row r="17" spans="1:24">
      <c r="A17">
        <f t="shared" si="3"/>
        <v>15</v>
      </c>
      <c r="B17" t="s">
        <v>67</v>
      </c>
      <c r="C17">
        <v>99</v>
      </c>
      <c r="D17" s="24">
        <v>6510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>
        <f t="shared" si="0"/>
        <v>0</v>
      </c>
      <c r="V17" s="24">
        <v>6618</v>
      </c>
      <c r="W17">
        <f t="shared" si="1"/>
        <v>108</v>
      </c>
      <c r="X17">
        <f t="shared" si="2"/>
        <v>108</v>
      </c>
    </row>
    <row r="18" spans="1:24">
      <c r="A18">
        <f t="shared" si="3"/>
        <v>16</v>
      </c>
      <c r="B18" t="s">
        <v>68</v>
      </c>
      <c r="C18">
        <v>48</v>
      </c>
      <c r="D18" s="24">
        <v>4380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>
        <f t="shared" si="0"/>
        <v>0</v>
      </c>
      <c r="V18" s="24">
        <v>4505</v>
      </c>
      <c r="W18">
        <f t="shared" si="1"/>
        <v>125</v>
      </c>
      <c r="X18">
        <f t="shared" si="2"/>
        <v>125</v>
      </c>
    </row>
  </sheetData>
  <phoneticPr fontId="2" type="noConversion"/>
  <pageMargins left="0.15748031496062992" right="0.15748031496062992" top="0.15748031496062992" bottom="0.39370078740157483" header="0.51181102362204722" footer="0.51181102362204722"/>
  <pageSetup paperSize="9" scale="7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workbookViewId="0">
      <selection activeCell="F43" sqref="F43"/>
    </sheetView>
  </sheetViews>
  <sheetFormatPr defaultRowHeight="12.75"/>
  <cols>
    <col min="1" max="1" width="7" customWidth="1"/>
    <col min="2" max="2" width="29.42578125" customWidth="1"/>
    <col min="3" max="4" width="12.28515625" customWidth="1"/>
    <col min="5" max="5" width="11.140625" customWidth="1"/>
    <col min="7" max="7" width="15.140625" customWidth="1"/>
  </cols>
  <sheetData>
    <row r="1" spans="1:7" ht="18">
      <c r="C1" s="7" t="s">
        <v>22</v>
      </c>
    </row>
    <row r="2" spans="1:7">
      <c r="A2" s="4" t="s">
        <v>16</v>
      </c>
      <c r="B2" s="4" t="s">
        <v>19</v>
      </c>
      <c r="C2" s="4" t="s">
        <v>13</v>
      </c>
      <c r="D2" s="4" t="s">
        <v>14</v>
      </c>
      <c r="E2" s="10" t="s">
        <v>20</v>
      </c>
      <c r="F2" s="10" t="s">
        <v>17</v>
      </c>
      <c r="G2" s="4" t="s">
        <v>12</v>
      </c>
    </row>
    <row r="3" spans="1:7" ht="17.25" customHeight="1">
      <c r="A3" s="2">
        <v>11</v>
      </c>
      <c r="B3" s="2" t="s">
        <v>35</v>
      </c>
      <c r="C3" s="2">
        <v>141</v>
      </c>
      <c r="D3" s="2"/>
      <c r="E3" s="2">
        <v>141</v>
      </c>
      <c r="F3" s="2">
        <v>3</v>
      </c>
      <c r="G3" s="5" t="s">
        <v>31</v>
      </c>
    </row>
    <row r="4" spans="1:7">
      <c r="A4" s="2">
        <v>12</v>
      </c>
      <c r="B4" s="2" t="s">
        <v>36</v>
      </c>
      <c r="C4" s="2">
        <v>225</v>
      </c>
      <c r="D4" s="2">
        <v>0</v>
      </c>
      <c r="E4" s="2">
        <v>225</v>
      </c>
      <c r="F4" s="2">
        <v>6</v>
      </c>
      <c r="G4" s="2" t="s">
        <v>32</v>
      </c>
    </row>
    <row r="5" spans="1:7">
      <c r="A5" s="2">
        <v>94</v>
      </c>
      <c r="B5" s="2" t="s">
        <v>37</v>
      </c>
      <c r="C5" s="2">
        <v>135</v>
      </c>
      <c r="D5" s="2">
        <v>0</v>
      </c>
      <c r="E5" s="2">
        <v>135</v>
      </c>
      <c r="F5" s="2">
        <v>2</v>
      </c>
      <c r="G5" s="2" t="s">
        <v>33</v>
      </c>
    </row>
    <row r="6" spans="1:7">
      <c r="A6" s="2">
        <v>19</v>
      </c>
      <c r="B6" s="2" t="s">
        <v>38</v>
      </c>
      <c r="C6" s="2">
        <v>237</v>
      </c>
      <c r="D6" s="2">
        <v>176</v>
      </c>
      <c r="E6" s="2">
        <v>176</v>
      </c>
      <c r="F6" s="2">
        <v>5</v>
      </c>
      <c r="G6" s="2" t="s">
        <v>34</v>
      </c>
    </row>
    <row r="7" spans="1:7">
      <c r="A7" s="2">
        <v>79</v>
      </c>
      <c r="B7" s="2" t="s">
        <v>39</v>
      </c>
      <c r="C7" s="2">
        <v>156</v>
      </c>
      <c r="D7" s="2">
        <v>0</v>
      </c>
      <c r="E7" s="2">
        <v>156</v>
      </c>
      <c r="F7" s="2">
        <v>4</v>
      </c>
      <c r="G7" s="2"/>
    </row>
    <row r="8" spans="1:7">
      <c r="A8" s="2">
        <v>77</v>
      </c>
      <c r="B8" s="2" t="s">
        <v>40</v>
      </c>
      <c r="C8" s="2">
        <v>298</v>
      </c>
      <c r="D8" s="2">
        <v>130</v>
      </c>
      <c r="E8" s="2">
        <v>130</v>
      </c>
      <c r="F8" s="2">
        <v>1</v>
      </c>
      <c r="G8" s="2"/>
    </row>
    <row r="9" spans="1:7">
      <c r="A9" s="2">
        <v>81</v>
      </c>
      <c r="B9" s="2" t="s">
        <v>41</v>
      </c>
      <c r="C9" s="2"/>
      <c r="D9" s="2">
        <v>0</v>
      </c>
      <c r="E9" s="2"/>
      <c r="F9" s="2">
        <v>8</v>
      </c>
      <c r="G9" s="2"/>
    </row>
    <row r="10" spans="1:7">
      <c r="A10" s="2">
        <v>89</v>
      </c>
      <c r="B10" s="2" t="s">
        <v>50</v>
      </c>
      <c r="C10" s="2">
        <v>437</v>
      </c>
      <c r="D10" s="2">
        <v>0</v>
      </c>
      <c r="E10" s="2">
        <v>437</v>
      </c>
      <c r="F10" s="2">
        <v>7</v>
      </c>
      <c r="G10" s="2" t="s">
        <v>70</v>
      </c>
    </row>
    <row r="11" spans="1:7">
      <c r="A11" s="2"/>
      <c r="B11" s="2"/>
      <c r="C11" s="2"/>
      <c r="D11" s="2"/>
      <c r="E11" s="2"/>
      <c r="F11" s="2"/>
      <c r="G11" s="2"/>
    </row>
    <row r="12" spans="1:7">
      <c r="A12" s="2"/>
      <c r="B12" s="2"/>
      <c r="C12" s="2"/>
      <c r="D12" s="2"/>
      <c r="E12" s="2"/>
      <c r="F12" s="2"/>
      <c r="G12" s="2"/>
    </row>
    <row r="13" spans="1:7">
      <c r="A13" s="2"/>
      <c r="B13" s="2"/>
      <c r="C13" s="2"/>
      <c r="D13" s="2"/>
      <c r="E13" s="2"/>
      <c r="F13" s="2"/>
      <c r="G13" s="2"/>
    </row>
    <row r="14" spans="1:7">
      <c r="A14" s="8"/>
      <c r="B14" s="9"/>
      <c r="C14" s="8"/>
      <c r="D14" s="8"/>
      <c r="E14" s="8"/>
      <c r="F14" s="8"/>
      <c r="G14" s="8"/>
    </row>
    <row r="15" spans="1:7" s="3" customFormat="1" ht="18">
      <c r="C15" s="7" t="s">
        <v>21</v>
      </c>
    </row>
    <row r="16" spans="1:7">
      <c r="A16" s="4" t="s">
        <v>16</v>
      </c>
      <c r="B16" s="4" t="s">
        <v>19</v>
      </c>
      <c r="C16" s="4" t="s">
        <v>13</v>
      </c>
      <c r="D16" s="4" t="s">
        <v>14</v>
      </c>
      <c r="E16" s="10" t="s">
        <v>20</v>
      </c>
      <c r="F16" s="10" t="s">
        <v>17</v>
      </c>
      <c r="G16" s="4" t="s">
        <v>12</v>
      </c>
    </row>
    <row r="17" spans="1:7">
      <c r="A17" s="2">
        <v>21</v>
      </c>
      <c r="B17" s="2" t="s">
        <v>42</v>
      </c>
      <c r="C17" s="2">
        <v>144</v>
      </c>
      <c r="D17" s="2">
        <v>0</v>
      </c>
      <c r="E17" s="2">
        <v>144</v>
      </c>
      <c r="F17" s="2">
        <v>1</v>
      </c>
      <c r="G17" s="5" t="s">
        <v>31</v>
      </c>
    </row>
    <row r="18" spans="1:7">
      <c r="A18" s="2">
        <v>22</v>
      </c>
      <c r="B18" s="2" t="s">
        <v>43</v>
      </c>
      <c r="C18" s="2">
        <v>350</v>
      </c>
      <c r="D18" s="2">
        <v>0</v>
      </c>
      <c r="E18" s="2">
        <v>350</v>
      </c>
      <c r="F18" s="2">
        <v>7</v>
      </c>
      <c r="G18" s="2" t="s">
        <v>32</v>
      </c>
    </row>
    <row r="19" spans="1:7">
      <c r="A19" s="2">
        <v>34</v>
      </c>
      <c r="B19" s="2" t="s">
        <v>44</v>
      </c>
      <c r="C19" s="2">
        <v>227</v>
      </c>
      <c r="D19" s="2">
        <v>326</v>
      </c>
      <c r="E19" s="2">
        <v>227</v>
      </c>
      <c r="F19" s="2">
        <v>4</v>
      </c>
      <c r="G19" s="2" t="s">
        <v>33</v>
      </c>
    </row>
    <row r="20" spans="1:7">
      <c r="A20" s="2">
        <v>29</v>
      </c>
      <c r="B20" s="2" t="s">
        <v>45</v>
      </c>
      <c r="C20" s="2">
        <v>155</v>
      </c>
      <c r="D20" s="2">
        <v>0</v>
      </c>
      <c r="E20" s="2">
        <v>155</v>
      </c>
      <c r="F20" s="2">
        <v>2</v>
      </c>
      <c r="G20" s="2" t="s">
        <v>34</v>
      </c>
    </row>
    <row r="21" spans="1:7">
      <c r="A21" s="2">
        <v>95</v>
      </c>
      <c r="B21" s="2" t="s">
        <v>46</v>
      </c>
      <c r="C21" s="2">
        <v>225</v>
      </c>
      <c r="D21" s="2">
        <v>200</v>
      </c>
      <c r="E21" s="2">
        <v>200</v>
      </c>
      <c r="F21" s="2">
        <v>3</v>
      </c>
      <c r="G21" s="2"/>
    </row>
    <row r="22" spans="1:7">
      <c r="A22" s="2">
        <v>92</v>
      </c>
      <c r="B22" s="2" t="s">
        <v>47</v>
      </c>
      <c r="C22" s="2">
        <v>248</v>
      </c>
      <c r="D22" s="2">
        <v>0</v>
      </c>
      <c r="E22" s="2">
        <v>248</v>
      </c>
      <c r="F22" s="2">
        <v>5</v>
      </c>
      <c r="G22" s="2"/>
    </row>
    <row r="23" spans="1:7">
      <c r="A23" s="2">
        <v>93</v>
      </c>
      <c r="B23" s="2" t="s">
        <v>48</v>
      </c>
      <c r="C23" s="2">
        <v>333</v>
      </c>
      <c r="D23" s="2">
        <v>0</v>
      </c>
      <c r="E23" s="2">
        <v>333</v>
      </c>
      <c r="F23" s="2">
        <v>6</v>
      </c>
      <c r="G23" s="2"/>
    </row>
    <row r="24" spans="1:7">
      <c r="A24" s="2">
        <v>91</v>
      </c>
      <c r="B24" s="2" t="s">
        <v>49</v>
      </c>
      <c r="C24" s="2">
        <v>464</v>
      </c>
      <c r="D24" s="2">
        <v>0</v>
      </c>
      <c r="E24" s="2">
        <v>464</v>
      </c>
      <c r="F24" s="2">
        <v>8</v>
      </c>
      <c r="G24" s="2" t="s">
        <v>70</v>
      </c>
    </row>
    <row r="25" spans="1:7">
      <c r="A25" s="2"/>
      <c r="B25" s="2"/>
      <c r="C25" s="2"/>
      <c r="D25" s="2"/>
      <c r="E25" s="2"/>
      <c r="F25" s="2"/>
      <c r="G25" s="2"/>
    </row>
    <row r="26" spans="1:7">
      <c r="A26" s="8"/>
      <c r="B26" s="11"/>
      <c r="C26" s="8"/>
      <c r="D26" s="8"/>
      <c r="E26" s="8"/>
      <c r="F26" s="8"/>
      <c r="G26" s="8"/>
    </row>
    <row r="27" spans="1:7" s="3" customFormat="1" ht="18">
      <c r="C27" s="7" t="s">
        <v>23</v>
      </c>
    </row>
    <row r="28" spans="1:7">
      <c r="A28" s="4" t="s">
        <v>16</v>
      </c>
      <c r="B28" s="4" t="s">
        <v>15</v>
      </c>
      <c r="C28" s="4" t="s">
        <v>13</v>
      </c>
      <c r="D28" s="4" t="s">
        <v>14</v>
      </c>
      <c r="E28" s="10" t="s">
        <v>20</v>
      </c>
      <c r="F28" s="10" t="s">
        <v>17</v>
      </c>
      <c r="G28" s="4" t="s">
        <v>12</v>
      </c>
    </row>
    <row r="29" spans="1:7">
      <c r="A29">
        <v>31</v>
      </c>
      <c r="B29" s="2" t="s">
        <v>53</v>
      </c>
      <c r="C29" s="2">
        <v>115</v>
      </c>
      <c r="D29" s="2">
        <v>0</v>
      </c>
      <c r="E29" s="2">
        <v>115</v>
      </c>
      <c r="F29" s="2">
        <v>5</v>
      </c>
      <c r="G29" s="5" t="s">
        <v>31</v>
      </c>
    </row>
    <row r="30" spans="1:7">
      <c r="A30">
        <v>41</v>
      </c>
      <c r="B30" s="2" t="s">
        <v>54</v>
      </c>
      <c r="C30" s="2">
        <v>105</v>
      </c>
      <c r="D30" s="2">
        <v>0</v>
      </c>
      <c r="E30" s="2">
        <v>105</v>
      </c>
      <c r="F30" s="2">
        <v>1</v>
      </c>
      <c r="G30" s="5" t="s">
        <v>31</v>
      </c>
    </row>
    <row r="31" spans="1:7">
      <c r="A31">
        <v>32</v>
      </c>
      <c r="B31" s="2" t="s">
        <v>55</v>
      </c>
      <c r="C31" s="2">
        <v>116</v>
      </c>
      <c r="D31" s="2">
        <v>142</v>
      </c>
      <c r="E31" s="2">
        <v>116</v>
      </c>
      <c r="F31" s="2">
        <v>6</v>
      </c>
      <c r="G31" s="2" t="s">
        <v>32</v>
      </c>
    </row>
    <row r="32" spans="1:7">
      <c r="A32">
        <v>82</v>
      </c>
      <c r="B32" s="2" t="s">
        <v>56</v>
      </c>
      <c r="C32" s="2">
        <v>119</v>
      </c>
      <c r="D32" s="2">
        <v>0</v>
      </c>
      <c r="E32" s="2">
        <v>119</v>
      </c>
      <c r="F32" s="2">
        <v>7</v>
      </c>
      <c r="G32" s="2" t="s">
        <v>32</v>
      </c>
    </row>
    <row r="33" spans="1:7">
      <c r="A33">
        <v>97</v>
      </c>
      <c r="B33" s="2" t="s">
        <v>57</v>
      </c>
      <c r="C33" s="2">
        <v>110</v>
      </c>
      <c r="D33" s="2">
        <v>370</v>
      </c>
      <c r="E33" s="2">
        <v>110</v>
      </c>
      <c r="F33" s="2">
        <v>4</v>
      </c>
      <c r="G33" s="2" t="s">
        <v>33</v>
      </c>
    </row>
    <row r="34" spans="1:7">
      <c r="A34">
        <v>44</v>
      </c>
      <c r="B34" s="2" t="s">
        <v>58</v>
      </c>
      <c r="C34" s="2">
        <v>181</v>
      </c>
      <c r="D34" s="2">
        <v>258</v>
      </c>
      <c r="E34" s="2">
        <v>181</v>
      </c>
      <c r="F34" s="2">
        <v>13</v>
      </c>
      <c r="G34" s="2" t="s">
        <v>33</v>
      </c>
    </row>
    <row r="35" spans="1:7">
      <c r="A35">
        <v>69</v>
      </c>
      <c r="B35" s="2" t="s">
        <v>59</v>
      </c>
      <c r="C35" s="2">
        <v>184</v>
      </c>
      <c r="D35" s="2">
        <v>139</v>
      </c>
      <c r="E35" s="2">
        <v>139</v>
      </c>
      <c r="F35" s="2">
        <v>11</v>
      </c>
      <c r="G35" s="2" t="s">
        <v>34</v>
      </c>
    </row>
    <row r="36" spans="1:7">
      <c r="A36">
        <v>49</v>
      </c>
      <c r="B36" s="2" t="s">
        <v>60</v>
      </c>
      <c r="C36" s="2">
        <v>129</v>
      </c>
      <c r="D36" s="2">
        <v>0</v>
      </c>
      <c r="E36" s="2">
        <v>129</v>
      </c>
      <c r="F36" s="2">
        <v>10</v>
      </c>
      <c r="G36" s="2" t="s">
        <v>34</v>
      </c>
    </row>
    <row r="37" spans="1:7">
      <c r="A37">
        <v>86</v>
      </c>
      <c r="B37" s="2" t="s">
        <v>61</v>
      </c>
      <c r="C37" s="2">
        <v>421</v>
      </c>
      <c r="D37" s="2">
        <v>0</v>
      </c>
      <c r="E37" s="2">
        <v>421</v>
      </c>
      <c r="F37" s="2">
        <v>14</v>
      </c>
      <c r="G37" s="2" t="s">
        <v>70</v>
      </c>
    </row>
    <row r="38" spans="1:7">
      <c r="A38">
        <v>90</v>
      </c>
      <c r="B38" s="2" t="s">
        <v>62</v>
      </c>
      <c r="C38" s="2">
        <v>535</v>
      </c>
      <c r="D38" s="2">
        <v>0</v>
      </c>
      <c r="E38" s="2">
        <v>535</v>
      </c>
      <c r="F38" s="2">
        <v>15</v>
      </c>
      <c r="G38" s="2" t="s">
        <v>70</v>
      </c>
    </row>
    <row r="39" spans="1:7">
      <c r="A39">
        <v>85</v>
      </c>
      <c r="B39" s="2" t="s">
        <v>63</v>
      </c>
      <c r="C39" s="2">
        <v>107</v>
      </c>
      <c r="D39" s="2">
        <v>245</v>
      </c>
      <c r="E39" s="2">
        <v>107</v>
      </c>
      <c r="F39" s="2">
        <v>2</v>
      </c>
      <c r="G39" s="2"/>
    </row>
    <row r="40" spans="1:7">
      <c r="A40">
        <v>88</v>
      </c>
      <c r="B40" s="2" t="s">
        <v>64</v>
      </c>
      <c r="C40" s="2">
        <v>159</v>
      </c>
      <c r="D40" s="2">
        <v>169</v>
      </c>
      <c r="E40" s="2">
        <v>159</v>
      </c>
      <c r="F40" s="2">
        <v>12</v>
      </c>
      <c r="G40" s="2"/>
    </row>
    <row r="41" spans="1:7">
      <c r="A41">
        <v>80</v>
      </c>
      <c r="B41" s="2" t="s">
        <v>65</v>
      </c>
      <c r="C41" s="2">
        <v>110</v>
      </c>
      <c r="D41" s="2">
        <v>0</v>
      </c>
      <c r="E41" s="2">
        <v>110</v>
      </c>
      <c r="F41" s="2">
        <v>4</v>
      </c>
      <c r="G41" s="2"/>
    </row>
    <row r="42" spans="1:7">
      <c r="A42">
        <v>83</v>
      </c>
      <c r="B42" s="2" t="s">
        <v>66</v>
      </c>
      <c r="C42" s="2">
        <v>129</v>
      </c>
      <c r="D42" s="2">
        <v>123</v>
      </c>
      <c r="E42" s="2">
        <v>123</v>
      </c>
      <c r="F42" s="2">
        <v>8</v>
      </c>
      <c r="G42" s="2"/>
    </row>
    <row r="43" spans="1:7">
      <c r="A43">
        <v>99</v>
      </c>
      <c r="B43" s="2" t="s">
        <v>67</v>
      </c>
      <c r="C43" s="2">
        <v>113</v>
      </c>
      <c r="D43" s="2">
        <v>108</v>
      </c>
      <c r="E43" s="2">
        <v>108</v>
      </c>
      <c r="F43" s="2">
        <v>3</v>
      </c>
      <c r="G43" s="2"/>
    </row>
    <row r="44" spans="1:7">
      <c r="A44">
        <v>48</v>
      </c>
      <c r="B44" s="2" t="s">
        <v>68</v>
      </c>
      <c r="C44" s="2">
        <v>153</v>
      </c>
      <c r="D44" s="2">
        <v>125</v>
      </c>
      <c r="E44" s="2">
        <v>125</v>
      </c>
      <c r="F44" s="2">
        <v>9</v>
      </c>
      <c r="G44" s="2"/>
    </row>
    <row r="45" spans="1:7">
      <c r="A45" s="23"/>
      <c r="B45" s="2"/>
      <c r="C45" s="2"/>
      <c r="D45" s="2"/>
      <c r="E45" s="2"/>
      <c r="F45" s="2"/>
      <c r="G45" s="2"/>
    </row>
    <row r="46" spans="1:7">
      <c r="A46" s="2"/>
      <c r="B46" s="2"/>
      <c r="C46" s="2"/>
      <c r="D46" s="2"/>
      <c r="E46" s="2"/>
      <c r="F46" s="2"/>
      <c r="G46" s="2"/>
    </row>
    <row r="47" spans="1:7">
      <c r="A47" s="2"/>
      <c r="B47" s="2"/>
      <c r="C47" s="2"/>
      <c r="D47" s="2"/>
      <c r="E47" s="2"/>
      <c r="F47" s="2"/>
      <c r="G47" s="2"/>
    </row>
    <row r="48" spans="1:7">
      <c r="A48" s="2"/>
      <c r="B48" s="2"/>
      <c r="C48" s="2"/>
      <c r="D48" s="2"/>
      <c r="E48" s="2"/>
      <c r="F48" s="2"/>
      <c r="G48" s="2"/>
    </row>
    <row r="49" spans="1:7">
      <c r="A49" s="2"/>
      <c r="B49" s="2"/>
      <c r="C49" s="2"/>
      <c r="D49" s="2"/>
      <c r="E49" s="2"/>
      <c r="F49" s="2"/>
      <c r="G49" s="2"/>
    </row>
    <row r="50" spans="1:7">
      <c r="A50" s="2"/>
      <c r="B50" s="2"/>
      <c r="C50" s="2"/>
      <c r="D50" s="2"/>
      <c r="E50" s="2"/>
      <c r="F50" s="2"/>
      <c r="G50" s="2"/>
    </row>
    <row r="51" spans="1:7">
      <c r="A51" s="2"/>
      <c r="B51" s="2"/>
      <c r="C51" s="2"/>
      <c r="D51" s="2"/>
      <c r="E51" s="2"/>
      <c r="F51" s="2"/>
      <c r="G51" s="2"/>
    </row>
    <row r="52" spans="1:7">
      <c r="A52" s="2"/>
      <c r="B52" s="2"/>
      <c r="C52" s="2"/>
      <c r="D52" s="2"/>
      <c r="E52" s="2"/>
      <c r="F52" s="2"/>
      <c r="G52" s="2"/>
    </row>
    <row r="53" spans="1:7">
      <c r="A53" s="2"/>
      <c r="B53" s="2"/>
      <c r="C53" s="2"/>
      <c r="D53" s="2"/>
      <c r="E53" s="2"/>
      <c r="F53" s="2"/>
      <c r="G53" s="2"/>
    </row>
    <row r="54" spans="1:7">
      <c r="A54" s="2"/>
      <c r="B54" s="2"/>
      <c r="C54" s="2"/>
      <c r="D54" s="2"/>
      <c r="E54" s="2"/>
      <c r="F54" s="2"/>
      <c r="G54" s="2"/>
    </row>
    <row r="55" spans="1:7">
      <c r="A55" s="2"/>
      <c r="B55" s="2"/>
      <c r="C55" s="2"/>
      <c r="D55" s="2"/>
      <c r="E55" s="2"/>
      <c r="F55" s="2"/>
      <c r="G55" s="2"/>
    </row>
    <row r="56" spans="1:7">
      <c r="A56" s="2"/>
      <c r="B56" s="2"/>
      <c r="C56" s="2"/>
      <c r="D56" s="2"/>
      <c r="E56" s="2"/>
      <c r="F56" s="2"/>
      <c r="G56" s="2"/>
    </row>
    <row r="57" spans="1:7">
      <c r="A57" s="2"/>
      <c r="B57" s="2"/>
      <c r="C57" s="2"/>
      <c r="D57" s="2"/>
      <c r="E57" s="2"/>
      <c r="F57" s="2"/>
      <c r="G57" s="2"/>
    </row>
    <row r="58" spans="1:7">
      <c r="A58" s="2"/>
      <c r="B58" s="2"/>
      <c r="C58" s="2"/>
      <c r="D58" s="2"/>
      <c r="E58" s="2"/>
      <c r="F58" s="2"/>
      <c r="G58" s="2"/>
    </row>
    <row r="59" spans="1:7">
      <c r="A59" s="2"/>
      <c r="B59" s="2"/>
      <c r="C59" s="2"/>
      <c r="D59" s="2"/>
      <c r="E59" s="2"/>
      <c r="F59" s="2"/>
      <c r="G59" s="2"/>
    </row>
  </sheetData>
  <phoneticPr fontId="2" type="noConversion"/>
  <pageMargins left="0.75" right="0.75" top="1" bottom="1" header="0.5" footer="0.5"/>
  <pageSetup paperSize="9" scale="91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Normal="100" zoomScaleSheetLayoutView="100" workbookViewId="0">
      <pane xSplit="1" ySplit="1" topLeftCell="B2" activePane="bottomRight" state="frozen"/>
      <selection pane="topRight" activeCell="B1" sqref="B1"/>
      <selection pane="bottomLeft" activeCell="A5" sqref="A5"/>
      <selection pane="bottomRight" activeCell="J17" sqref="J17"/>
    </sheetView>
  </sheetViews>
  <sheetFormatPr defaultRowHeight="12.75"/>
  <cols>
    <col min="2" max="2" width="36.28515625" bestFit="1" customWidth="1"/>
    <col min="3" max="3" width="12" customWidth="1"/>
    <col min="6" max="6" width="12.140625" customWidth="1"/>
    <col min="7" max="7" width="10.7109375" customWidth="1"/>
    <col min="8" max="8" width="12.140625" customWidth="1"/>
    <col min="9" max="9" width="19.85546875" customWidth="1"/>
    <col min="16" max="16" width="12" customWidth="1"/>
    <col min="17" max="17" width="0" hidden="1" customWidth="1"/>
    <col min="18" max="18" width="15" hidden="1" customWidth="1"/>
    <col min="19" max="19" width="0" hidden="1" customWidth="1"/>
  </cols>
  <sheetData>
    <row r="1" spans="1:9" ht="18.75" thickBot="1">
      <c r="C1" s="7" t="s">
        <v>24</v>
      </c>
    </row>
    <row r="2" spans="1:9">
      <c r="A2" s="12" t="s">
        <v>16</v>
      </c>
      <c r="B2" s="13" t="s">
        <v>12</v>
      </c>
      <c r="C2" s="13" t="s">
        <v>25</v>
      </c>
      <c r="D2" s="13" t="s">
        <v>26</v>
      </c>
      <c r="E2" s="14" t="s">
        <v>27</v>
      </c>
      <c r="F2" s="14" t="s">
        <v>28</v>
      </c>
      <c r="G2" s="13" t="s">
        <v>29</v>
      </c>
      <c r="H2" s="14" t="s">
        <v>18</v>
      </c>
      <c r="I2" s="15" t="s">
        <v>30</v>
      </c>
    </row>
    <row r="3" spans="1:9" ht="12.75" customHeight="1">
      <c r="A3" s="16">
        <v>1</v>
      </c>
      <c r="B3" s="5" t="s">
        <v>31</v>
      </c>
      <c r="C3" s="2">
        <v>3</v>
      </c>
      <c r="D3" s="2">
        <v>1</v>
      </c>
      <c r="E3" s="2">
        <v>5</v>
      </c>
      <c r="F3" s="2">
        <v>1</v>
      </c>
      <c r="G3" s="2"/>
      <c r="H3" s="2">
        <f>SUM(C3:G3)</f>
        <v>10</v>
      </c>
      <c r="I3" s="25">
        <v>1</v>
      </c>
    </row>
    <row r="4" spans="1:9">
      <c r="A4" s="16">
        <v>2</v>
      </c>
      <c r="B4" s="2" t="s">
        <v>32</v>
      </c>
      <c r="C4" s="2">
        <v>6</v>
      </c>
      <c r="D4" s="2">
        <v>7</v>
      </c>
      <c r="E4" s="2">
        <v>6</v>
      </c>
      <c r="F4" s="2">
        <v>7</v>
      </c>
      <c r="G4" s="2"/>
      <c r="H4" s="2">
        <f t="shared" ref="H4:H14" si="0">SUM(C4:G4)</f>
        <v>26</v>
      </c>
      <c r="I4" s="25">
        <v>3</v>
      </c>
    </row>
    <row r="5" spans="1:9">
      <c r="A5" s="16">
        <v>3</v>
      </c>
      <c r="B5" s="2" t="s">
        <v>33</v>
      </c>
      <c r="C5" s="2">
        <v>2</v>
      </c>
      <c r="D5" s="2">
        <v>4</v>
      </c>
      <c r="E5" s="2">
        <v>4</v>
      </c>
      <c r="F5" s="2">
        <v>13</v>
      </c>
      <c r="G5" s="2"/>
      <c r="H5" s="2">
        <f t="shared" si="0"/>
        <v>23</v>
      </c>
      <c r="I5" s="25">
        <v>2</v>
      </c>
    </row>
    <row r="6" spans="1:9">
      <c r="A6" s="16">
        <v>4</v>
      </c>
      <c r="B6" s="2" t="s">
        <v>34</v>
      </c>
      <c r="C6" s="2">
        <v>5</v>
      </c>
      <c r="D6" s="2">
        <v>2</v>
      </c>
      <c r="E6" s="2">
        <v>11</v>
      </c>
      <c r="F6" s="2">
        <v>10</v>
      </c>
      <c r="G6" s="2"/>
      <c r="H6" s="2">
        <f t="shared" si="0"/>
        <v>28</v>
      </c>
      <c r="I6" s="25">
        <v>4</v>
      </c>
    </row>
    <row r="7" spans="1:9">
      <c r="A7" s="16">
        <v>5</v>
      </c>
      <c r="B7" s="2" t="s">
        <v>70</v>
      </c>
      <c r="C7" s="2">
        <v>7</v>
      </c>
      <c r="D7" s="2">
        <v>8</v>
      </c>
      <c r="E7" s="2">
        <v>14</v>
      </c>
      <c r="F7" s="2">
        <v>15</v>
      </c>
      <c r="G7" s="2"/>
      <c r="H7" s="2">
        <f t="shared" si="0"/>
        <v>44</v>
      </c>
      <c r="I7" s="25">
        <v>5</v>
      </c>
    </row>
    <row r="8" spans="1:9" hidden="1">
      <c r="A8" s="16"/>
      <c r="B8" s="2"/>
      <c r="C8" s="2"/>
      <c r="D8" s="2"/>
      <c r="E8" s="2"/>
      <c r="F8" s="2"/>
      <c r="G8" s="2"/>
      <c r="H8" s="2">
        <f t="shared" si="0"/>
        <v>0</v>
      </c>
      <c r="I8" s="17"/>
    </row>
    <row r="9" spans="1:9" hidden="1">
      <c r="A9" s="16"/>
      <c r="B9" s="2"/>
      <c r="C9" s="2"/>
      <c r="D9" s="2"/>
      <c r="E9" s="2"/>
      <c r="F9" s="2"/>
      <c r="G9" s="2"/>
      <c r="H9" s="2">
        <f t="shared" si="0"/>
        <v>0</v>
      </c>
      <c r="I9" s="17"/>
    </row>
    <row r="10" spans="1:9" hidden="1">
      <c r="A10" s="16"/>
      <c r="B10" s="6"/>
      <c r="C10" s="2"/>
      <c r="D10" s="2"/>
      <c r="E10" s="2"/>
      <c r="F10" s="2"/>
      <c r="G10" s="2"/>
      <c r="H10" s="2">
        <f t="shared" si="0"/>
        <v>0</v>
      </c>
      <c r="I10" s="17"/>
    </row>
    <row r="11" spans="1:9" hidden="1">
      <c r="A11" s="16"/>
      <c r="B11" s="2"/>
      <c r="C11" s="2"/>
      <c r="D11" s="2"/>
      <c r="E11" s="2"/>
      <c r="F11" s="2"/>
      <c r="G11" s="2"/>
      <c r="H11" s="2">
        <f t="shared" si="0"/>
        <v>0</v>
      </c>
      <c r="I11" s="17"/>
    </row>
    <row r="12" spans="1:9" hidden="1">
      <c r="A12" s="16"/>
      <c r="B12" s="2"/>
      <c r="C12" s="2"/>
      <c r="D12" s="2"/>
      <c r="E12" s="2"/>
      <c r="F12" s="2"/>
      <c r="G12" s="2"/>
      <c r="H12" s="2">
        <f t="shared" si="0"/>
        <v>0</v>
      </c>
      <c r="I12" s="17"/>
    </row>
    <row r="13" spans="1:9" hidden="1">
      <c r="A13" s="16"/>
      <c r="B13" s="2"/>
      <c r="C13" s="2"/>
      <c r="D13" s="2"/>
      <c r="E13" s="2"/>
      <c r="F13" s="2"/>
      <c r="G13" s="2"/>
      <c r="H13" s="2">
        <f t="shared" si="0"/>
        <v>0</v>
      </c>
      <c r="I13" s="17"/>
    </row>
    <row r="14" spans="1:9" ht="13.5" thickBot="1">
      <c r="A14" s="18"/>
      <c r="B14" s="19"/>
      <c r="C14" s="20"/>
      <c r="D14" s="20"/>
      <c r="E14" s="20"/>
      <c r="F14" s="20"/>
      <c r="G14" s="20"/>
      <c r="H14" s="20">
        <f t="shared" si="0"/>
        <v>0</v>
      </c>
      <c r="I14" s="21"/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 мужские</vt:lpstr>
      <vt:lpstr>1 смешанные</vt:lpstr>
      <vt:lpstr>1 каяки</vt:lpstr>
      <vt:lpstr>2 мужские </vt:lpstr>
      <vt:lpstr>2 смешанные </vt:lpstr>
      <vt:lpstr>2 каяки </vt:lpstr>
      <vt:lpstr>Свод</vt:lpstr>
      <vt:lpstr>сводный командн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lapina_em</cp:lastModifiedBy>
  <cp:lastPrinted>2012-06-04T10:02:36Z</cp:lastPrinted>
  <dcterms:created xsi:type="dcterms:W3CDTF">1996-10-08T23:32:33Z</dcterms:created>
  <dcterms:modified xsi:type="dcterms:W3CDTF">2012-06-04T11:03:46Z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DocumentEventProcessedId">
    <vt:lpwstr>bce7209c-0895-4d9a-869c-8bbbcc1affbe</vt:lpwstr>
  </property>
  <property fmtid="{D5CDD505-2E9C-101B-9397-08002B2CF9AE}" pid="3" name="AutoVersionDisabled">
    <vt:lpwstr>0</vt:lpwstr>
  </property>
  <property fmtid="{D5CDD505-2E9C-101B-9397-08002B2CF9AE}" pid="4" name="ItemType">
    <vt:lpwstr>1</vt:lpwstr>
  </property>
  <property fmtid="{D5CDD505-2E9C-101B-9397-08002B2CF9AE}" pid="5" name="Order">
    <vt:lpwstr/>
  </property>
  <property fmtid="{D5CDD505-2E9C-101B-9397-08002B2CF9AE}" pid="6" name="MetaInfo">
    <vt:lpwstr/>
  </property>
  <property fmtid="{D5CDD505-2E9C-101B-9397-08002B2CF9AE}" pid="7" name="Description">
    <vt:lpwstr/>
  </property>
  <property fmtid="{D5CDD505-2E9C-101B-9397-08002B2CF9AE}" pid="8" name="_SourceUrl">
    <vt:lpwstr/>
  </property>
</Properties>
</file>