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1545" windowWidth="19200" windowHeight="9270" activeTab="5"/>
  </bookViews>
  <sheets>
    <sheet name="1байдарка " sheetId="1" r:id="rId1"/>
    <sheet name="2байдарка" sheetId="20" r:id="rId2"/>
    <sheet name="1 каяки" sheetId="6" r:id="rId3"/>
    <sheet name="2 каяки " sheetId="22" r:id="rId4"/>
    <sheet name="Свод" sheetId="26" r:id="rId5"/>
    <sheet name="сводный командн" sheetId="4" r:id="rId6"/>
  </sheets>
  <definedNames>
    <definedName name="_xlnm._FilterDatabase" localSheetId="2" hidden="1">'1 каяки'!$B$3:$Y$28</definedName>
    <definedName name="_xlnm._FilterDatabase" localSheetId="3" hidden="1">'2 каяки '!$B$4:$T$29</definedName>
    <definedName name="_xlnm.Print_Area" localSheetId="5">'сводный командн'!#REF!</definedName>
  </definedNames>
  <calcPr calcId="125725"/>
</workbook>
</file>

<file path=xl/calcChain.xml><?xml version="1.0" encoding="utf-8"?>
<calcChain xmlns="http://schemas.openxmlformats.org/spreadsheetml/2006/main">
  <c r="R21" i="22"/>
  <c r="P21"/>
  <c r="R8"/>
  <c r="X5" i="6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"/>
  <c r="P15" i="22"/>
  <c r="P18"/>
  <c r="P31"/>
  <c r="P32"/>
  <c r="P8"/>
  <c r="V14" i="6"/>
  <c r="V31"/>
  <c r="Y31" s="1"/>
  <c r="V18"/>
  <c r="V5"/>
  <c r="V3"/>
  <c r="V32"/>
  <c r="R13" i="22"/>
  <c r="P13"/>
  <c r="R30"/>
  <c r="P30"/>
  <c r="S30" s="1"/>
  <c r="R19"/>
  <c r="P19"/>
  <c r="R29"/>
  <c r="P29"/>
  <c r="S29" s="1"/>
  <c r="R26"/>
  <c r="P26"/>
  <c r="R23"/>
  <c r="P23"/>
  <c r="R27"/>
  <c r="P27"/>
  <c r="R28"/>
  <c r="P28"/>
  <c r="S28" s="1"/>
  <c r="R12"/>
  <c r="P12"/>
  <c r="R5"/>
  <c r="P5"/>
  <c r="R7"/>
  <c r="P7"/>
  <c r="R20"/>
  <c r="P20"/>
  <c r="R6"/>
  <c r="P6"/>
  <c r="R22"/>
  <c r="P22"/>
  <c r="R16"/>
  <c r="P16"/>
  <c r="R24"/>
  <c r="P24"/>
  <c r="R11"/>
  <c r="P11"/>
  <c r="R25"/>
  <c r="P25"/>
  <c r="R10"/>
  <c r="P10"/>
  <c r="R4"/>
  <c r="P4"/>
  <c r="R9"/>
  <c r="P9"/>
  <c r="R17"/>
  <c r="P17"/>
  <c r="R14"/>
  <c r="P14"/>
  <c r="V8" i="6"/>
  <c r="V13"/>
  <c r="Y14" i="20"/>
  <c r="W14"/>
  <c r="Z14" s="1"/>
  <c r="Y12"/>
  <c r="W12"/>
  <c r="Z12" s="1"/>
  <c r="Y8"/>
  <c r="W8"/>
  <c r="Y7"/>
  <c r="W7"/>
  <c r="Y6"/>
  <c r="W6"/>
  <c r="Y5"/>
  <c r="W5"/>
  <c r="Y4"/>
  <c r="W4"/>
  <c r="Y3"/>
  <c r="W3"/>
  <c r="Z3" s="1"/>
  <c r="I6" i="4"/>
  <c r="I3"/>
  <c r="I8"/>
  <c r="I5"/>
  <c r="I7"/>
  <c r="I11"/>
  <c r="I12"/>
  <c r="I13"/>
  <c r="I14"/>
  <c r="I15"/>
  <c r="I16"/>
  <c r="I4"/>
  <c r="W6" i="1"/>
  <c r="Y6"/>
  <c r="R15" i="22"/>
  <c r="S15" s="1"/>
  <c r="R18"/>
  <c r="S18" s="1"/>
  <c r="V7" i="6"/>
  <c r="V10"/>
  <c r="V11"/>
  <c r="V12"/>
  <c r="V15"/>
  <c r="V16"/>
  <c r="V17"/>
  <c r="V19"/>
  <c r="V20"/>
  <c r="V25"/>
  <c r="V29"/>
  <c r="Y29" s="1"/>
  <c r="V30"/>
  <c r="Y30" s="1"/>
  <c r="V23"/>
  <c r="V24"/>
  <c r="V22"/>
  <c r="V21"/>
  <c r="V28"/>
  <c r="Y28" s="1"/>
  <c r="V26"/>
  <c r="V27"/>
  <c r="Y27" s="1"/>
  <c r="V4"/>
  <c r="Y4" s="1"/>
  <c r="V9"/>
  <c r="W4" i="1"/>
  <c r="Y4"/>
  <c r="W5"/>
  <c r="Y5"/>
  <c r="W7"/>
  <c r="Y7"/>
  <c r="W8"/>
  <c r="Y8"/>
  <c r="W9"/>
  <c r="W10"/>
  <c r="Y10"/>
  <c r="W3"/>
  <c r="Y3"/>
  <c r="V6" i="6"/>
  <c r="W14" i="1"/>
  <c r="Y14"/>
  <c r="Z14"/>
  <c r="W12"/>
  <c r="Y12"/>
  <c r="Z12" s="1"/>
  <c r="Y3" i="6" l="1"/>
  <c r="Y25"/>
  <c r="Y23"/>
  <c r="Y21"/>
  <c r="Y19"/>
  <c r="Y17"/>
  <c r="Y15"/>
  <c r="Y13"/>
  <c r="Y11"/>
  <c r="Y7"/>
  <c r="Y5"/>
  <c r="Y26"/>
  <c r="Y24"/>
  <c r="Y22"/>
  <c r="Y20"/>
  <c r="Y18"/>
  <c r="Y16"/>
  <c r="Y14"/>
  <c r="Y12"/>
  <c r="Y10"/>
  <c r="Y8"/>
  <c r="Y6"/>
  <c r="S8" i="22"/>
  <c r="S21"/>
  <c r="Y9" i="6"/>
  <c r="Z7" i="20"/>
  <c r="Z6"/>
  <c r="Z8"/>
  <c r="S13" i="22"/>
  <c r="S26"/>
  <c r="S23"/>
  <c r="Z4" i="20"/>
  <c r="S27" i="22"/>
  <c r="S19"/>
  <c r="S14"/>
  <c r="S17"/>
  <c r="S4"/>
  <c r="S10"/>
  <c r="S25"/>
  <c r="S11"/>
  <c r="S24"/>
  <c r="S16"/>
  <c r="S22"/>
  <c r="S6"/>
  <c r="S20"/>
  <c r="S7"/>
  <c r="S5"/>
  <c r="S12"/>
  <c r="S9"/>
  <c r="Z5" i="20"/>
  <c r="Z5" i="1"/>
  <c r="Z7"/>
  <c r="Z4"/>
  <c r="Z3"/>
  <c r="Z8"/>
  <c r="Z6"/>
  <c r="Z10"/>
</calcChain>
</file>

<file path=xl/sharedStrings.xml><?xml version="1.0" encoding="utf-8"?>
<sst xmlns="http://schemas.openxmlformats.org/spreadsheetml/2006/main" count="218" uniqueCount="117">
  <si>
    <t xml:space="preserve">Фамилия И О </t>
  </si>
  <si>
    <t>Старт номер</t>
  </si>
  <si>
    <t>Время на старте</t>
  </si>
  <si>
    <t xml:space="preserve">Итого штрафы </t>
  </si>
  <si>
    <t>Время на финише</t>
  </si>
  <si>
    <t xml:space="preserve">Время </t>
  </si>
  <si>
    <t>Общий результат</t>
  </si>
  <si>
    <t>Место</t>
  </si>
  <si>
    <t>№ п.п</t>
  </si>
  <si>
    <t>1 гонка каяки</t>
  </si>
  <si>
    <t>Команда</t>
  </si>
  <si>
    <t>1 попытка</t>
  </si>
  <si>
    <t>2 попытка</t>
  </si>
  <si>
    <t>ФИО</t>
  </si>
  <si>
    <t>№</t>
  </si>
  <si>
    <t>место</t>
  </si>
  <si>
    <t>Сумма мест</t>
  </si>
  <si>
    <t>Сводный протокол каяк</t>
  </si>
  <si>
    <t xml:space="preserve">Сводный командный протокол </t>
  </si>
  <si>
    <t>Б2 М</t>
  </si>
  <si>
    <t>Б2 См</t>
  </si>
  <si>
    <t>К1-1</t>
  </si>
  <si>
    <t>К1-2</t>
  </si>
  <si>
    <t>Ком.гонка</t>
  </si>
  <si>
    <t>Место итог</t>
  </si>
  <si>
    <t>2 гонка каяки</t>
  </si>
  <si>
    <t>1 гонка байдарки</t>
  </si>
  <si>
    <t>2 гонка байдарки</t>
  </si>
  <si>
    <t>Орлов Михаил</t>
  </si>
  <si>
    <t>Дриго Илья</t>
  </si>
  <si>
    <t>Климков Всеволод</t>
  </si>
  <si>
    <t>Журавлев Никита</t>
  </si>
  <si>
    <t>Жукова Анна</t>
  </si>
  <si>
    <t>Павлович Игорь</t>
  </si>
  <si>
    <t xml:space="preserve"> Тезиков Андрей</t>
  </si>
  <si>
    <t>Афанасенко Ростислав</t>
  </si>
  <si>
    <t>Степанов Евгений</t>
  </si>
  <si>
    <t>Харитоненко Алексей</t>
  </si>
  <si>
    <t>Логинов Анлрей</t>
  </si>
  <si>
    <t>Конев Алексей</t>
  </si>
  <si>
    <t>Кондратьев Дмитрий</t>
  </si>
  <si>
    <t>Орлов Василий</t>
  </si>
  <si>
    <t xml:space="preserve"> Конюхов Игорь</t>
  </si>
  <si>
    <t>Чумаков Максим</t>
  </si>
  <si>
    <t>Спиров Александр</t>
  </si>
  <si>
    <t>Соболев Виктор</t>
  </si>
  <si>
    <t>Брейтор Денис</t>
  </si>
  <si>
    <t>Саменцова Мария</t>
  </si>
  <si>
    <t>Волков Игорь</t>
  </si>
  <si>
    <t>Алешукин Алексей</t>
  </si>
  <si>
    <t>Чумаков-Гаврилов (Великий Новгород)</t>
  </si>
  <si>
    <t>Орлов-Конюхов (ТverKayaking)</t>
  </si>
  <si>
    <t>Соболев-Спиров (Прибой)</t>
  </si>
  <si>
    <t>Казанский-Дриго (Азимут2)</t>
  </si>
  <si>
    <t>Тезиков-Семенцова (Дети белой воды)</t>
  </si>
  <si>
    <t>Журавлев-Климков(Азимут1)</t>
  </si>
  <si>
    <t>Слепнев Даниил</t>
  </si>
  <si>
    <t>Андриянов Василий</t>
  </si>
  <si>
    <t>Есин  Николай</t>
  </si>
  <si>
    <t>Бородин Филип</t>
  </si>
  <si>
    <t>Азимут 2</t>
  </si>
  <si>
    <t>Азимут 1</t>
  </si>
  <si>
    <t>Дети белой воды</t>
  </si>
  <si>
    <t>Прибой</t>
  </si>
  <si>
    <t>TverKayaking Team</t>
  </si>
  <si>
    <t>Великий Новгород</t>
  </si>
  <si>
    <t>Гаврилов Влад</t>
  </si>
  <si>
    <t>Чувилова Екатерина</t>
  </si>
  <si>
    <t>Казанский Владимир</t>
  </si>
  <si>
    <t>Старт нм</t>
  </si>
  <si>
    <t>59</t>
  </si>
  <si>
    <t>62</t>
  </si>
  <si>
    <t>69</t>
  </si>
  <si>
    <t>75</t>
  </si>
  <si>
    <t>88</t>
  </si>
  <si>
    <t>82</t>
  </si>
  <si>
    <t>83</t>
  </si>
  <si>
    <t>84</t>
  </si>
  <si>
    <t>140</t>
  </si>
  <si>
    <t>103</t>
  </si>
  <si>
    <t>101</t>
  </si>
  <si>
    <t>93</t>
  </si>
  <si>
    <t>119</t>
  </si>
  <si>
    <t>113</t>
  </si>
  <si>
    <t>110</t>
  </si>
  <si>
    <t>121</t>
  </si>
  <si>
    <t>202</t>
  </si>
  <si>
    <t>164</t>
  </si>
  <si>
    <t>231</t>
  </si>
  <si>
    <t>175</t>
  </si>
  <si>
    <t>226</t>
  </si>
  <si>
    <t>218</t>
  </si>
  <si>
    <t>не старт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</si>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</sst>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6"/>
      <name val="Arial"/>
    </font>
    <font>
      <sz val="8"/>
      <name val="Arial"/>
    </font>
    <font>
      <b/>
      <sz val="10"/>
      <name val="Arial"/>
      <family val="2"/>
      <charset val="204"/>
    </font>
    <font>
      <u/>
      <sz val="10"/>
      <name val="Arial"/>
    </font>
    <font>
      <sz val="14"/>
      <name val="Arial"/>
    </font>
    <font>
      <sz val="10"/>
      <name val="Arial"/>
      <family val="2"/>
      <charset val="204"/>
    </font>
    <font>
      <u/>
      <sz val="10"/>
      <name val="Arial"/>
      <family val="2"/>
      <charset val="204"/>
    </font>
    <font>
      <sz val="10"/>
      <color theme="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5" fillId="0" borderId="0" xfId="0" applyFont="1"/>
    <xf numFmtId="0" fontId="3" fillId="0" borderId="1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Fill="1" applyBorder="1"/>
    <xf numFmtId="0" fontId="0" fillId="0" borderId="6" xfId="0" applyBorder="1"/>
    <xf numFmtId="0" fontId="0" fillId="0" borderId="8" xfId="0" applyBorder="1"/>
    <xf numFmtId="0" fontId="4" fillId="0" borderId="9" xfId="0" applyFont="1" applyBorder="1"/>
    <xf numFmtId="0" fontId="0" fillId="0" borderId="9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/>
    <xf numFmtId="0" fontId="3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0" fillId="3" borderId="0" xfId="0" applyFill="1"/>
    <xf numFmtId="0" fontId="3" fillId="4" borderId="1" xfId="0" applyFont="1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0" fillId="3" borderId="1" xfId="0" applyFill="1" applyBorder="1"/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/>
    <xf numFmtId="0" fontId="7" fillId="0" borderId="1" xfId="0" applyFont="1" applyBorder="1"/>
    <xf numFmtId="0" fontId="3" fillId="0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0" fillId="0" borderId="1" xfId="0" applyNumberFormat="1" applyBorder="1"/>
    <xf numFmtId="0" fontId="0" fillId="0" borderId="2" xfId="0" applyBorder="1"/>
    <xf numFmtId="0" fontId="0" fillId="2" borderId="2" xfId="0" applyFill="1" applyBorder="1"/>
    <xf numFmtId="0" fontId="0" fillId="4" borderId="2" xfId="0" applyFill="1" applyBorder="1"/>
    <xf numFmtId="0" fontId="8" fillId="0" borderId="1" xfId="0" applyFont="1" applyFill="1" applyBorder="1"/>
    <xf numFmtId="49" fontId="6" fillId="0" borderId="1" xfId="0" applyNumberFormat="1" applyFont="1" applyBorder="1"/>
    <xf numFmtId="49" fontId="6" fillId="0" borderId="1" xfId="0" applyNumberFormat="1" applyFont="1" applyBorder="1" applyAlignment="1">
      <alignment horizontal="right"/>
    </xf>
    <xf numFmtId="0" fontId="0" fillId="0" borderId="0" xfId="0" applyFill="1"/>
    <xf numFmtId="0" fontId="0" fillId="5" borderId="1" xfId="0" applyFill="1" applyBorder="1"/>
    <xf numFmtId="49" fontId="6" fillId="5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topLeftCell="B1" zoomScaleNormal="100" zoomScaleSheetLayoutView="100" workbookViewId="0">
      <pane xSplit="2" ySplit="2" topLeftCell="D3" activePane="bottomRight" state="frozen"/>
      <selection activeCell="B1" sqref="B1"/>
      <selection pane="topRight" activeCell="D1" sqref="D1"/>
      <selection pane="bottomLeft" activeCell="B3" sqref="B3"/>
      <selection pane="bottomRight" activeCell="J6" sqref="J6"/>
    </sheetView>
  </sheetViews>
  <sheetFormatPr defaultRowHeight="12.75"/>
  <cols>
    <col min="2" max="2" width="40.85546875" customWidth="1"/>
    <col min="3" max="3" width="11.5703125" style="16" bestFit="1" customWidth="1"/>
    <col min="4" max="4" width="17.85546875" customWidth="1"/>
    <col min="5" max="12" width="5.7109375" customWidth="1"/>
    <col min="13" max="14" width="5.85546875" customWidth="1"/>
    <col min="15" max="15" width="0.140625" customWidth="1"/>
    <col min="16" max="22" width="5.85546875" hidden="1" customWidth="1"/>
    <col min="23" max="23" width="13.7109375" customWidth="1"/>
    <col min="24" max="24" width="17.140625" customWidth="1"/>
    <col min="26" max="26" width="16.140625" bestFit="1" customWidth="1"/>
  </cols>
  <sheetData>
    <row r="1" spans="1:26" ht="20.25">
      <c r="D1" s="1" t="s">
        <v>26</v>
      </c>
    </row>
    <row r="2" spans="1:26">
      <c r="A2" t="s">
        <v>8</v>
      </c>
      <c r="B2" t="s">
        <v>0</v>
      </c>
      <c r="C2" s="16" t="s">
        <v>1</v>
      </c>
      <c r="D2" t="s">
        <v>2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13</v>
      </c>
      <c r="R2">
        <v>14</v>
      </c>
      <c r="S2">
        <v>15</v>
      </c>
      <c r="T2">
        <v>16</v>
      </c>
      <c r="U2">
        <v>17</v>
      </c>
      <c r="V2">
        <v>18</v>
      </c>
      <c r="W2" t="s">
        <v>3</v>
      </c>
      <c r="X2" t="s">
        <v>4</v>
      </c>
      <c r="Y2" t="s">
        <v>5</v>
      </c>
      <c r="Z2" t="s">
        <v>6</v>
      </c>
    </row>
    <row r="3" spans="1:26" ht="19.5" customHeight="1">
      <c r="A3" s="2">
        <v>1</v>
      </c>
      <c r="B3" s="2" t="s">
        <v>51</v>
      </c>
      <c r="C3" s="18">
        <v>69</v>
      </c>
      <c r="D3" s="2">
        <v>9410</v>
      </c>
      <c r="E3" s="2">
        <v>0</v>
      </c>
      <c r="F3" s="2">
        <v>0</v>
      </c>
      <c r="G3" s="2">
        <v>20</v>
      </c>
      <c r="H3" s="2">
        <v>50</v>
      </c>
      <c r="I3" s="2">
        <v>20</v>
      </c>
      <c r="J3" s="2">
        <v>0</v>
      </c>
      <c r="K3" s="2">
        <v>2</v>
      </c>
      <c r="L3" s="2">
        <v>2</v>
      </c>
      <c r="M3" s="2">
        <v>0</v>
      </c>
      <c r="N3" s="2">
        <v>0</v>
      </c>
      <c r="O3" s="2"/>
      <c r="P3" s="2"/>
      <c r="Q3" s="2"/>
      <c r="R3" s="2"/>
      <c r="S3" s="2"/>
      <c r="T3" s="2"/>
      <c r="U3" s="2"/>
      <c r="V3" s="2"/>
      <c r="W3" s="2">
        <f>SUM(E3:V3)</f>
        <v>94</v>
      </c>
      <c r="X3" s="2">
        <v>9528</v>
      </c>
      <c r="Y3" s="2">
        <f>X3-D3</f>
        <v>118</v>
      </c>
      <c r="Z3" s="2">
        <f>W3+Y3</f>
        <v>212</v>
      </c>
    </row>
    <row r="4" spans="1:26" ht="19.5" customHeight="1">
      <c r="A4" s="2">
        <v>2</v>
      </c>
      <c r="B4" s="2" t="s">
        <v>50</v>
      </c>
      <c r="C4" s="18">
        <v>56</v>
      </c>
      <c r="D4" s="2">
        <v>6950</v>
      </c>
      <c r="E4" s="2">
        <v>0</v>
      </c>
      <c r="F4" s="2">
        <v>2</v>
      </c>
      <c r="G4" s="2">
        <v>50</v>
      </c>
      <c r="H4" s="2">
        <v>0</v>
      </c>
      <c r="I4" s="2">
        <v>2</v>
      </c>
      <c r="J4" s="2">
        <v>50</v>
      </c>
      <c r="K4" s="2">
        <v>20</v>
      </c>
      <c r="L4" s="2">
        <v>0</v>
      </c>
      <c r="M4" s="2">
        <v>0</v>
      </c>
      <c r="N4" s="2">
        <v>0</v>
      </c>
      <c r="O4" s="2"/>
      <c r="P4" s="2"/>
      <c r="Q4" s="2"/>
      <c r="R4" s="2"/>
      <c r="S4" s="2"/>
      <c r="T4" s="2"/>
      <c r="U4" s="2"/>
      <c r="V4" s="2"/>
      <c r="W4" s="2">
        <f t="shared" ref="W4:W10" si="0">SUM(E4:V4)</f>
        <v>124</v>
      </c>
      <c r="X4" s="2">
        <v>7054</v>
      </c>
      <c r="Y4" s="2">
        <f t="shared" ref="Y4:Y10" si="1">X4-D4</f>
        <v>104</v>
      </c>
      <c r="Z4" s="2">
        <f t="shared" ref="Z4:Z10" si="2">W4+Y4</f>
        <v>228</v>
      </c>
    </row>
    <row r="5" spans="1:26" ht="19.5" customHeight="1">
      <c r="A5" s="2">
        <v>3</v>
      </c>
      <c r="B5" s="2" t="s">
        <v>53</v>
      </c>
      <c r="C5" s="18">
        <v>26</v>
      </c>
      <c r="D5" s="2">
        <v>3100</v>
      </c>
      <c r="E5" s="2">
        <v>2</v>
      </c>
      <c r="F5" s="2">
        <v>0</v>
      </c>
      <c r="G5" s="2">
        <v>2</v>
      </c>
      <c r="H5" s="2">
        <v>0</v>
      </c>
      <c r="I5" s="2">
        <v>2</v>
      </c>
      <c r="J5" s="2">
        <v>0</v>
      </c>
      <c r="K5" s="2">
        <v>2</v>
      </c>
      <c r="L5" s="2">
        <v>0</v>
      </c>
      <c r="M5" s="2">
        <v>0</v>
      </c>
      <c r="N5" s="2">
        <v>0</v>
      </c>
      <c r="O5" s="2"/>
      <c r="P5" s="2"/>
      <c r="Q5" s="2"/>
      <c r="R5" s="2"/>
      <c r="S5" s="2"/>
      <c r="T5" s="2"/>
      <c r="U5" s="2"/>
      <c r="V5" s="2"/>
      <c r="W5" s="2">
        <f t="shared" si="0"/>
        <v>8</v>
      </c>
      <c r="X5" s="2">
        <v>3180</v>
      </c>
      <c r="Y5" s="2">
        <f t="shared" si="1"/>
        <v>80</v>
      </c>
      <c r="Z5" s="2">
        <f t="shared" si="2"/>
        <v>88</v>
      </c>
    </row>
    <row r="6" spans="1:26" ht="19.5" customHeight="1">
      <c r="A6" s="2">
        <v>4</v>
      </c>
      <c r="B6" s="2" t="s">
        <v>54</v>
      </c>
      <c r="C6" s="18">
        <v>43</v>
      </c>
      <c r="D6" s="2">
        <v>5300</v>
      </c>
      <c r="E6" s="2">
        <v>2</v>
      </c>
      <c r="F6" s="2">
        <v>0</v>
      </c>
      <c r="G6" s="2">
        <v>2</v>
      </c>
      <c r="H6" s="2">
        <v>50</v>
      </c>
      <c r="I6" s="2">
        <v>2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/>
      <c r="P6" s="2"/>
      <c r="Q6" s="2"/>
      <c r="R6" s="2"/>
      <c r="S6" s="2"/>
      <c r="T6" s="2"/>
      <c r="U6" s="2"/>
      <c r="V6" s="2"/>
      <c r="W6" s="2">
        <f t="shared" si="0"/>
        <v>56</v>
      </c>
      <c r="X6" s="2">
        <v>5395</v>
      </c>
      <c r="Y6" s="2">
        <f t="shared" si="1"/>
        <v>95</v>
      </c>
      <c r="Z6" s="2">
        <f t="shared" si="2"/>
        <v>151</v>
      </c>
    </row>
    <row r="7" spans="1:26" ht="19.5" customHeight="1">
      <c r="A7" s="2">
        <v>5</v>
      </c>
      <c r="B7" s="2" t="s">
        <v>55</v>
      </c>
      <c r="C7" s="18">
        <v>20</v>
      </c>
      <c r="D7" s="2">
        <v>7850</v>
      </c>
      <c r="E7" s="2">
        <v>2</v>
      </c>
      <c r="F7" s="2">
        <v>0</v>
      </c>
      <c r="G7" s="2">
        <v>2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/>
      <c r="P7" s="2"/>
      <c r="Q7" s="2"/>
      <c r="R7" s="2"/>
      <c r="S7" s="2"/>
      <c r="T7" s="2"/>
      <c r="U7" s="2"/>
      <c r="V7" s="2"/>
      <c r="W7" s="2">
        <f t="shared" si="0"/>
        <v>4</v>
      </c>
      <c r="X7" s="2">
        <v>7945</v>
      </c>
      <c r="Y7" s="2">
        <f t="shared" si="1"/>
        <v>95</v>
      </c>
      <c r="Z7" s="2">
        <f t="shared" si="2"/>
        <v>99</v>
      </c>
    </row>
    <row r="8" spans="1:26" ht="19.5" customHeight="1">
      <c r="A8" s="2">
        <v>6</v>
      </c>
      <c r="B8" s="2" t="s">
        <v>52</v>
      </c>
      <c r="C8" s="18">
        <v>91</v>
      </c>
      <c r="D8" s="2">
        <v>6105</v>
      </c>
      <c r="E8" s="2">
        <v>2</v>
      </c>
      <c r="F8" s="2">
        <v>0</v>
      </c>
      <c r="G8" s="2">
        <v>20</v>
      </c>
      <c r="H8" s="2">
        <v>2</v>
      </c>
      <c r="I8" s="2">
        <v>0</v>
      </c>
      <c r="J8" s="2">
        <v>0</v>
      </c>
      <c r="K8" s="2">
        <v>2</v>
      </c>
      <c r="L8" s="2">
        <v>0</v>
      </c>
      <c r="M8" s="2">
        <v>0</v>
      </c>
      <c r="N8" s="2">
        <v>0</v>
      </c>
      <c r="O8" s="2"/>
      <c r="P8" s="2"/>
      <c r="Q8" s="2"/>
      <c r="R8" s="2"/>
      <c r="S8" s="2"/>
      <c r="T8" s="2"/>
      <c r="U8" s="2"/>
      <c r="V8" s="2"/>
      <c r="W8" s="2">
        <f t="shared" si="0"/>
        <v>26</v>
      </c>
      <c r="X8" s="2">
        <v>6230</v>
      </c>
      <c r="Y8" s="2">
        <f t="shared" si="1"/>
        <v>125</v>
      </c>
      <c r="Z8" s="2">
        <f t="shared" si="2"/>
        <v>151</v>
      </c>
    </row>
    <row r="9" spans="1:26">
      <c r="A9" s="2">
        <v>7</v>
      </c>
      <c r="B9" s="2"/>
      <c r="C9" s="17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>
        <f t="shared" si="0"/>
        <v>0</v>
      </c>
      <c r="X9" s="2"/>
      <c r="Y9" s="2"/>
      <c r="Z9" s="2"/>
    </row>
    <row r="10" spans="1:26">
      <c r="A10" s="2">
        <v>8</v>
      </c>
      <c r="B10" s="2"/>
      <c r="C10" s="17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>
        <f t="shared" si="0"/>
        <v>0</v>
      </c>
      <c r="X10" s="2"/>
      <c r="Y10" s="2">
        <f t="shared" si="1"/>
        <v>0</v>
      </c>
      <c r="Z10" s="2">
        <f t="shared" si="2"/>
        <v>0</v>
      </c>
    </row>
    <row r="12" spans="1:26">
      <c r="W12">
        <f>SUM(E12:V12)</f>
        <v>0</v>
      </c>
      <c r="Y12">
        <f>X12-D12</f>
        <v>0</v>
      </c>
      <c r="Z12">
        <f>W12+Y12</f>
        <v>0</v>
      </c>
    </row>
    <row r="14" spans="1:26">
      <c r="W14">
        <f>SUM(E14:V14)</f>
        <v>0</v>
      </c>
      <c r="Y14">
        <f>X14-D14</f>
        <v>0</v>
      </c>
      <c r="Z14">
        <f>W14+Y14</f>
        <v>0</v>
      </c>
    </row>
  </sheetData>
  <phoneticPr fontId="0" type="noConversion"/>
  <pageMargins left="0.74" right="0.27" top="1" bottom="1" header="0.5" footer="0.5"/>
  <pageSetup paperSize="9" scale="64" orientation="landscape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"/>
  <sheetViews>
    <sheetView zoomScaleNormal="100" zoomScaleSheetLayoutView="100" workbookViewId="0">
      <pane xSplit="4" ySplit="2" topLeftCell="G3" activePane="bottomRight" state="frozen"/>
      <selection pane="topRight" activeCell="E1" sqref="E1"/>
      <selection pane="bottomLeft" activeCell="A3" sqref="A3"/>
      <selection pane="bottomRight" activeCell="Z6" sqref="Z6"/>
    </sheetView>
  </sheetViews>
  <sheetFormatPr defaultRowHeight="12.75"/>
  <cols>
    <col min="2" max="2" width="32.85546875" bestFit="1" customWidth="1"/>
    <col min="3" max="3" width="11.5703125" bestFit="1" customWidth="1"/>
    <col min="4" max="4" width="17.85546875" customWidth="1"/>
    <col min="5" max="14" width="5.7109375" customWidth="1"/>
    <col min="15" max="15" width="0.140625" customWidth="1"/>
    <col min="16" max="20" width="5.7109375" hidden="1" customWidth="1"/>
    <col min="21" max="21" width="6" hidden="1" customWidth="1"/>
    <col min="22" max="22" width="10.7109375" hidden="1" customWidth="1"/>
    <col min="23" max="23" width="13.7109375" customWidth="1"/>
    <col min="24" max="24" width="17.140625" customWidth="1"/>
    <col min="26" max="26" width="16.140625" bestFit="1" customWidth="1"/>
  </cols>
  <sheetData>
    <row r="1" spans="1:26" ht="20.25">
      <c r="D1" s="1" t="s">
        <v>27</v>
      </c>
    </row>
    <row r="2" spans="1:26">
      <c r="A2" t="s">
        <v>8</v>
      </c>
      <c r="B2" t="s">
        <v>0</v>
      </c>
      <c r="C2" t="s">
        <v>1</v>
      </c>
      <c r="D2" t="s">
        <v>2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13</v>
      </c>
      <c r="R2">
        <v>14</v>
      </c>
      <c r="S2">
        <v>15</v>
      </c>
      <c r="T2">
        <v>16</v>
      </c>
      <c r="U2">
        <v>17</v>
      </c>
      <c r="V2">
        <v>18</v>
      </c>
      <c r="W2" t="s">
        <v>3</v>
      </c>
      <c r="X2" t="s">
        <v>4</v>
      </c>
      <c r="Y2" t="s">
        <v>5</v>
      </c>
      <c r="Z2" t="s">
        <v>6</v>
      </c>
    </row>
    <row r="3" spans="1:26" s="28" customFormat="1" ht="18.75" customHeight="1">
      <c r="A3" s="27">
        <v>1</v>
      </c>
      <c r="B3" s="27" t="s">
        <v>51</v>
      </c>
      <c r="C3" s="31">
        <v>69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>
        <f>SUM(E3:V3)</f>
        <v>0</v>
      </c>
      <c r="X3" s="27"/>
      <c r="Y3" s="27">
        <f>X3-D3</f>
        <v>0</v>
      </c>
      <c r="Z3" s="27">
        <f>W3+Y3</f>
        <v>0</v>
      </c>
    </row>
    <row r="4" spans="1:26" s="28" customFormat="1" ht="18.75" customHeight="1">
      <c r="A4" s="27">
        <v>2</v>
      </c>
      <c r="B4" s="27" t="s">
        <v>50</v>
      </c>
      <c r="C4" s="31">
        <v>56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>
        <f t="shared" ref="W4:W8" si="0">SUM(E4:V4)</f>
        <v>0</v>
      </c>
      <c r="X4" s="27"/>
      <c r="Y4" s="27">
        <f t="shared" ref="Y4:Y8" si="1">X4-D4</f>
        <v>0</v>
      </c>
      <c r="Z4" s="27">
        <f t="shared" ref="Z4:Z8" si="2">W4+Y4</f>
        <v>0</v>
      </c>
    </row>
    <row r="5" spans="1:26" ht="18.75" customHeight="1">
      <c r="A5" s="2">
        <v>3</v>
      </c>
      <c r="B5" s="2" t="s">
        <v>53</v>
      </c>
      <c r="C5" s="18">
        <v>26</v>
      </c>
      <c r="D5" s="2">
        <v>3950</v>
      </c>
      <c r="E5" s="2">
        <v>2</v>
      </c>
      <c r="F5" s="2">
        <v>0</v>
      </c>
      <c r="G5" s="2">
        <v>2</v>
      </c>
      <c r="H5" s="2">
        <v>0</v>
      </c>
      <c r="I5" s="2">
        <v>2</v>
      </c>
      <c r="J5" s="2">
        <v>0</v>
      </c>
      <c r="K5" s="2">
        <v>2</v>
      </c>
      <c r="L5" s="2">
        <v>0</v>
      </c>
      <c r="M5" s="2">
        <v>0</v>
      </c>
      <c r="N5" s="2">
        <v>0</v>
      </c>
      <c r="O5" s="2"/>
      <c r="P5" s="2"/>
      <c r="Q5" s="2"/>
      <c r="R5" s="2"/>
      <c r="S5" s="2"/>
      <c r="T5" s="2"/>
      <c r="U5" s="2"/>
      <c r="V5" s="2"/>
      <c r="W5" s="2">
        <f t="shared" si="0"/>
        <v>8</v>
      </c>
      <c r="X5" s="2">
        <v>4026</v>
      </c>
      <c r="Y5" s="2">
        <f t="shared" si="1"/>
        <v>76</v>
      </c>
      <c r="Z5" s="2">
        <f t="shared" si="2"/>
        <v>84</v>
      </c>
    </row>
    <row r="6" spans="1:26" ht="18.75" customHeight="1">
      <c r="A6" s="2">
        <v>4</v>
      </c>
      <c r="B6" s="2" t="s">
        <v>54</v>
      </c>
      <c r="C6" s="18">
        <v>43</v>
      </c>
      <c r="D6" s="2">
        <v>10210</v>
      </c>
      <c r="E6" s="2">
        <v>2</v>
      </c>
      <c r="F6" s="2">
        <v>0</v>
      </c>
      <c r="G6" s="2">
        <v>2</v>
      </c>
      <c r="H6" s="2">
        <v>0</v>
      </c>
      <c r="I6" s="2">
        <v>0</v>
      </c>
      <c r="J6" s="2">
        <v>0</v>
      </c>
      <c r="K6" s="2">
        <v>2</v>
      </c>
      <c r="L6" s="2">
        <v>0</v>
      </c>
      <c r="M6" s="2">
        <v>0</v>
      </c>
      <c r="N6" s="2">
        <v>0</v>
      </c>
      <c r="O6" s="2"/>
      <c r="P6" s="2"/>
      <c r="Q6" s="2"/>
      <c r="R6" s="2"/>
      <c r="S6" s="2"/>
      <c r="T6" s="2"/>
      <c r="U6" s="2"/>
      <c r="V6" s="2"/>
      <c r="W6" s="2">
        <f t="shared" si="0"/>
        <v>6</v>
      </c>
      <c r="X6" s="2">
        <v>10303</v>
      </c>
      <c r="Y6" s="2">
        <f t="shared" si="1"/>
        <v>93</v>
      </c>
      <c r="Z6" s="2">
        <f t="shared" si="2"/>
        <v>99</v>
      </c>
    </row>
    <row r="7" spans="1:26" ht="18.75" customHeight="1">
      <c r="A7" s="2">
        <v>5</v>
      </c>
      <c r="B7" s="2" t="s">
        <v>55</v>
      </c>
      <c r="C7" s="18">
        <v>20</v>
      </c>
      <c r="D7" s="2">
        <v>10940</v>
      </c>
      <c r="E7" s="2">
        <v>0</v>
      </c>
      <c r="F7" s="2">
        <v>2</v>
      </c>
      <c r="G7" s="2">
        <v>0</v>
      </c>
      <c r="H7" s="2">
        <v>0</v>
      </c>
      <c r="I7" s="2">
        <v>2</v>
      </c>
      <c r="J7" s="2">
        <v>50</v>
      </c>
      <c r="K7" s="2">
        <v>20</v>
      </c>
      <c r="L7" s="2">
        <v>0</v>
      </c>
      <c r="M7" s="2">
        <v>0</v>
      </c>
      <c r="N7" s="2">
        <v>0</v>
      </c>
      <c r="O7" s="2"/>
      <c r="P7" s="2"/>
      <c r="Q7" s="2"/>
      <c r="R7" s="2"/>
      <c r="S7" s="2"/>
      <c r="T7" s="2"/>
      <c r="U7" s="2"/>
      <c r="V7" s="2"/>
      <c r="W7" s="2">
        <f t="shared" si="0"/>
        <v>74</v>
      </c>
      <c r="X7" s="2">
        <v>11039</v>
      </c>
      <c r="Y7" s="2">
        <f t="shared" si="1"/>
        <v>99</v>
      </c>
      <c r="Z7" s="2">
        <f t="shared" si="2"/>
        <v>173</v>
      </c>
    </row>
    <row r="8" spans="1:26" ht="18.75" customHeight="1">
      <c r="A8" s="2">
        <v>6</v>
      </c>
      <c r="B8" s="2" t="s">
        <v>52</v>
      </c>
      <c r="C8" s="18">
        <v>91</v>
      </c>
      <c r="D8" s="2">
        <v>8540</v>
      </c>
      <c r="E8" s="2">
        <v>2</v>
      </c>
      <c r="F8" s="2">
        <v>0</v>
      </c>
      <c r="G8" s="2">
        <v>20</v>
      </c>
      <c r="H8" s="2">
        <v>0</v>
      </c>
      <c r="I8" s="2">
        <v>0</v>
      </c>
      <c r="J8" s="2">
        <v>50</v>
      </c>
      <c r="K8" s="2">
        <v>2</v>
      </c>
      <c r="L8" s="2">
        <v>0</v>
      </c>
      <c r="M8" s="2">
        <v>0</v>
      </c>
      <c r="N8" s="2">
        <v>0</v>
      </c>
      <c r="O8" s="2"/>
      <c r="P8" s="2"/>
      <c r="Q8" s="2"/>
      <c r="R8" s="2"/>
      <c r="S8" s="2"/>
      <c r="T8" s="2"/>
      <c r="U8" s="2"/>
      <c r="V8" s="2"/>
      <c r="W8" s="2">
        <f t="shared" si="0"/>
        <v>74</v>
      </c>
      <c r="X8" s="2">
        <v>8659</v>
      </c>
      <c r="Y8" s="2">
        <f t="shared" si="1"/>
        <v>119</v>
      </c>
      <c r="Z8" s="2">
        <f t="shared" si="2"/>
        <v>193</v>
      </c>
    </row>
    <row r="9" spans="1:26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2" spans="1:26">
      <c r="W12">
        <f>SUM(E12:V12)</f>
        <v>0</v>
      </c>
      <c r="Y12">
        <f>X12-D12</f>
        <v>0</v>
      </c>
      <c r="Z12">
        <f>W12+Y12</f>
        <v>0</v>
      </c>
    </row>
    <row r="14" spans="1:26">
      <c r="W14">
        <f>SUM(E14:V14)</f>
        <v>0</v>
      </c>
      <c r="Y14">
        <f>X14-D14</f>
        <v>0</v>
      </c>
      <c r="Z14">
        <f>W14+Y14</f>
        <v>0</v>
      </c>
    </row>
  </sheetData>
  <phoneticPr fontId="0" type="noConversion"/>
  <pageMargins left="0.74" right="0.27" top="1" bottom="1" header="0.5" footer="0.5"/>
  <pageSetup paperSize="9" scale="66" orientation="landscape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2"/>
  <sheetViews>
    <sheetView workbookViewId="0">
      <pane xSplit="4" ySplit="2" topLeftCell="F3" activePane="bottomRight" state="frozen"/>
      <selection pane="topRight" activeCell="D1" sqref="D1"/>
      <selection pane="bottomLeft" activeCell="A3" sqref="A3"/>
      <selection pane="bottomRight" activeCell="X3" sqref="X3"/>
    </sheetView>
  </sheetViews>
  <sheetFormatPr defaultRowHeight="12.75"/>
  <cols>
    <col min="1" max="1" width="10.5703125" style="19" hidden="1" customWidth="1"/>
    <col min="2" max="2" width="4.7109375" customWidth="1"/>
    <col min="3" max="3" width="21" bestFit="1" customWidth="1"/>
    <col min="4" max="4" width="10.5703125" style="19" customWidth="1"/>
    <col min="5" max="5" width="11" customWidth="1"/>
    <col min="6" max="15" width="3.7109375" customWidth="1"/>
    <col min="16" max="21" width="6" hidden="1" customWidth="1"/>
    <col min="22" max="22" width="6" customWidth="1"/>
    <col min="23" max="23" width="17.140625" customWidth="1"/>
    <col min="25" max="25" width="16.140625" bestFit="1" customWidth="1"/>
  </cols>
  <sheetData>
    <row r="1" spans="1:26" ht="20.25">
      <c r="E1" s="1" t="s">
        <v>9</v>
      </c>
    </row>
    <row r="2" spans="1:26">
      <c r="A2" s="19" t="s">
        <v>1</v>
      </c>
      <c r="B2" t="s">
        <v>8</v>
      </c>
      <c r="C2" t="s">
        <v>0</v>
      </c>
      <c r="D2" s="19" t="s">
        <v>1</v>
      </c>
      <c r="E2" t="s">
        <v>2</v>
      </c>
      <c r="F2">
        <v>1</v>
      </c>
      <c r="G2">
        <v>2</v>
      </c>
      <c r="H2">
        <v>3</v>
      </c>
      <c r="I2">
        <v>4</v>
      </c>
      <c r="J2">
        <v>5</v>
      </c>
      <c r="K2">
        <v>6</v>
      </c>
      <c r="L2">
        <v>7</v>
      </c>
      <c r="M2">
        <v>8</v>
      </c>
      <c r="N2">
        <v>9</v>
      </c>
      <c r="O2">
        <v>10</v>
      </c>
      <c r="P2">
        <v>11</v>
      </c>
      <c r="Q2">
        <v>12</v>
      </c>
      <c r="R2">
        <v>13</v>
      </c>
      <c r="S2">
        <v>14</v>
      </c>
      <c r="T2">
        <v>15</v>
      </c>
      <c r="U2">
        <v>16</v>
      </c>
      <c r="V2" t="s">
        <v>3</v>
      </c>
      <c r="W2" s="2" t="s">
        <v>4</v>
      </c>
      <c r="X2" s="2" t="s">
        <v>5</v>
      </c>
      <c r="Y2" s="2" t="s">
        <v>6</v>
      </c>
      <c r="Z2" s="2"/>
    </row>
    <row r="3" spans="1:26" ht="12" customHeight="1">
      <c r="A3" s="20">
        <v>23</v>
      </c>
      <c r="B3" s="2">
        <v>1</v>
      </c>
      <c r="C3" s="21" t="s">
        <v>59</v>
      </c>
      <c r="D3" s="20">
        <v>23</v>
      </c>
      <c r="E3" s="2">
        <v>4300</v>
      </c>
      <c r="F3" s="2">
        <v>0</v>
      </c>
      <c r="G3" s="2">
        <v>0</v>
      </c>
      <c r="H3" s="2">
        <v>0</v>
      </c>
      <c r="I3" s="2">
        <v>0</v>
      </c>
      <c r="J3" s="2">
        <v>2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/>
      <c r="Q3" s="2"/>
      <c r="R3" s="2"/>
      <c r="S3" s="2"/>
      <c r="T3" s="2"/>
      <c r="U3" s="2"/>
      <c r="V3" s="38">
        <f t="shared" ref="V3:V32" si="0">SUM(F3:U3)</f>
        <v>2</v>
      </c>
      <c r="W3" s="2">
        <v>4391</v>
      </c>
      <c r="X3" s="2">
        <f>W3-E3</f>
        <v>91</v>
      </c>
      <c r="Y3" s="2">
        <f>V3+X3</f>
        <v>93</v>
      </c>
      <c r="Z3" s="2"/>
    </row>
    <row r="4" spans="1:26" ht="12" customHeight="1">
      <c r="A4" s="20">
        <v>27</v>
      </c>
      <c r="B4" s="2">
        <v>2</v>
      </c>
      <c r="C4" s="2" t="s">
        <v>45</v>
      </c>
      <c r="D4" s="20">
        <v>27</v>
      </c>
      <c r="E4" s="2">
        <v>4800</v>
      </c>
      <c r="F4" s="2">
        <v>0</v>
      </c>
      <c r="G4" s="2">
        <v>0</v>
      </c>
      <c r="H4" s="2">
        <v>2</v>
      </c>
      <c r="I4" s="2">
        <v>0</v>
      </c>
      <c r="J4" s="2">
        <v>2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/>
      <c r="Q4" s="2"/>
      <c r="R4" s="2"/>
      <c r="S4" s="2"/>
      <c r="T4" s="2"/>
      <c r="U4" s="2"/>
      <c r="V4" s="38">
        <f t="shared" si="0"/>
        <v>4</v>
      </c>
      <c r="W4" s="2">
        <v>4915</v>
      </c>
      <c r="X4" s="2">
        <v>115</v>
      </c>
      <c r="Y4" s="2">
        <f t="shared" ref="Y4:Y31" si="1">V4+X4</f>
        <v>119</v>
      </c>
      <c r="Z4" s="2"/>
    </row>
    <row r="5" spans="1:26" ht="12" customHeight="1">
      <c r="A5" s="20">
        <v>28</v>
      </c>
      <c r="B5" s="2">
        <v>3</v>
      </c>
      <c r="C5" s="21" t="s">
        <v>58</v>
      </c>
      <c r="D5" s="20">
        <v>28</v>
      </c>
      <c r="E5" s="2">
        <v>3750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2</v>
      </c>
      <c r="N5" s="2">
        <v>0</v>
      </c>
      <c r="O5" s="2">
        <v>0</v>
      </c>
      <c r="P5" s="2"/>
      <c r="Q5" s="2"/>
      <c r="R5" s="2"/>
      <c r="S5" s="2"/>
      <c r="T5" s="2"/>
      <c r="U5" s="2"/>
      <c r="V5" s="38">
        <f t="shared" si="0"/>
        <v>2</v>
      </c>
      <c r="W5" s="29">
        <v>3830</v>
      </c>
      <c r="X5" s="2">
        <f t="shared" ref="X5:X31" si="2">W5-E5</f>
        <v>80</v>
      </c>
      <c r="Y5" s="2">
        <f t="shared" si="1"/>
        <v>82</v>
      </c>
      <c r="Z5" s="2"/>
    </row>
    <row r="6" spans="1:26" ht="12" customHeight="1">
      <c r="A6" s="20">
        <v>30</v>
      </c>
      <c r="B6" s="2">
        <v>4</v>
      </c>
      <c r="C6" s="21" t="s">
        <v>68</v>
      </c>
      <c r="D6" s="20">
        <v>30</v>
      </c>
      <c r="E6" s="2">
        <v>5740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/>
      <c r="Q6" s="2"/>
      <c r="R6" s="2"/>
      <c r="S6" s="2"/>
      <c r="T6" s="2"/>
      <c r="U6" s="2"/>
      <c r="V6" s="38">
        <f t="shared" si="0"/>
        <v>0</v>
      </c>
      <c r="W6" s="2">
        <v>5799</v>
      </c>
      <c r="X6" s="2">
        <f t="shared" si="2"/>
        <v>59</v>
      </c>
      <c r="Y6" s="2">
        <f t="shared" si="1"/>
        <v>59</v>
      </c>
      <c r="Z6" s="2">
        <v>1</v>
      </c>
    </row>
    <row r="7" spans="1:26" ht="12" customHeight="1">
      <c r="A7" s="20">
        <v>33</v>
      </c>
      <c r="B7" s="2">
        <v>5</v>
      </c>
      <c r="C7" s="2" t="s">
        <v>29</v>
      </c>
      <c r="D7" s="20">
        <v>33</v>
      </c>
      <c r="E7" s="2">
        <v>5220</v>
      </c>
      <c r="F7" s="2">
        <v>0</v>
      </c>
      <c r="G7" s="2">
        <v>0</v>
      </c>
      <c r="H7" s="2">
        <v>0</v>
      </c>
      <c r="I7" s="2">
        <v>0</v>
      </c>
      <c r="J7" s="2">
        <v>2</v>
      </c>
      <c r="K7" s="2">
        <v>0</v>
      </c>
      <c r="L7" s="2">
        <v>2</v>
      </c>
      <c r="M7" s="2">
        <v>0</v>
      </c>
      <c r="N7" s="2">
        <v>0</v>
      </c>
      <c r="O7" s="2">
        <v>0</v>
      </c>
      <c r="P7" s="2"/>
      <c r="Q7" s="2"/>
      <c r="R7" s="2"/>
      <c r="S7" s="2"/>
      <c r="T7" s="2"/>
      <c r="U7" s="2"/>
      <c r="V7" s="38">
        <f t="shared" si="0"/>
        <v>4</v>
      </c>
      <c r="W7" s="2">
        <v>5299</v>
      </c>
      <c r="X7" s="2">
        <f t="shared" si="2"/>
        <v>79</v>
      </c>
      <c r="Y7" s="2">
        <f t="shared" si="1"/>
        <v>83</v>
      </c>
      <c r="Z7" s="2">
        <v>5</v>
      </c>
    </row>
    <row r="8" spans="1:26" ht="12" customHeight="1">
      <c r="A8" s="20">
        <v>34</v>
      </c>
      <c r="B8" s="2">
        <v>6</v>
      </c>
      <c r="C8" s="2" t="s">
        <v>49</v>
      </c>
      <c r="D8" s="20">
        <v>34</v>
      </c>
      <c r="E8" s="2">
        <v>3550</v>
      </c>
      <c r="F8" s="2">
        <v>0</v>
      </c>
      <c r="G8" s="2">
        <v>0</v>
      </c>
      <c r="H8" s="2">
        <v>2</v>
      </c>
      <c r="I8" s="2">
        <v>50</v>
      </c>
      <c r="J8" s="2">
        <v>0</v>
      </c>
      <c r="K8" s="2">
        <v>0</v>
      </c>
      <c r="L8" s="2">
        <v>2</v>
      </c>
      <c r="M8" s="2">
        <v>0</v>
      </c>
      <c r="N8" s="2">
        <v>0</v>
      </c>
      <c r="O8" s="2">
        <v>0</v>
      </c>
      <c r="P8" s="2"/>
      <c r="Q8" s="2"/>
      <c r="R8" s="2"/>
      <c r="S8" s="2"/>
      <c r="T8" s="2"/>
      <c r="U8" s="2"/>
      <c r="V8" s="38">
        <f t="shared" si="0"/>
        <v>54</v>
      </c>
      <c r="W8" s="2">
        <v>3671</v>
      </c>
      <c r="X8" s="2">
        <f t="shared" si="2"/>
        <v>121</v>
      </c>
      <c r="Y8" s="2">
        <f t="shared" si="1"/>
        <v>175</v>
      </c>
      <c r="Z8" s="2"/>
    </row>
    <row r="9" spans="1:26" s="24" customFormat="1" ht="12" customHeight="1">
      <c r="A9" s="22">
        <v>35</v>
      </c>
      <c r="B9" s="23">
        <v>7</v>
      </c>
      <c r="C9" s="23" t="s">
        <v>44</v>
      </c>
      <c r="D9" s="22">
        <v>35</v>
      </c>
      <c r="E9" s="23">
        <v>9130</v>
      </c>
      <c r="F9" s="23">
        <v>0</v>
      </c>
      <c r="G9" s="23">
        <v>0</v>
      </c>
      <c r="H9" s="23">
        <v>0</v>
      </c>
      <c r="I9" s="23">
        <v>2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/>
      <c r="Q9" s="23"/>
      <c r="R9" s="23"/>
      <c r="S9" s="23"/>
      <c r="T9" s="23"/>
      <c r="U9" s="23"/>
      <c r="V9" s="39">
        <f t="shared" si="0"/>
        <v>2</v>
      </c>
      <c r="W9" s="23">
        <v>9249</v>
      </c>
      <c r="X9" s="2">
        <f t="shared" si="2"/>
        <v>119</v>
      </c>
      <c r="Y9" s="2">
        <f t="shared" si="1"/>
        <v>121</v>
      </c>
      <c r="Z9" s="2"/>
    </row>
    <row r="10" spans="1:26" ht="12" customHeight="1">
      <c r="A10" s="20">
        <v>36</v>
      </c>
      <c r="B10" s="2">
        <v>8</v>
      </c>
      <c r="C10" s="2" t="s">
        <v>30</v>
      </c>
      <c r="D10" s="20">
        <v>36</v>
      </c>
      <c r="E10" s="2">
        <v>4900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/>
      <c r="Q10" s="2"/>
      <c r="R10" s="2"/>
      <c r="S10" s="2"/>
      <c r="T10" s="2"/>
      <c r="U10" s="2"/>
      <c r="V10" s="38">
        <f t="shared" si="0"/>
        <v>0</v>
      </c>
      <c r="W10" s="2">
        <v>4984</v>
      </c>
      <c r="X10" s="2">
        <f t="shared" si="2"/>
        <v>84</v>
      </c>
      <c r="Y10" s="2">
        <f t="shared" si="1"/>
        <v>84</v>
      </c>
      <c r="Z10" s="2"/>
    </row>
    <row r="11" spans="1:26" ht="12" customHeight="1">
      <c r="A11" s="20">
        <v>39</v>
      </c>
      <c r="B11" s="2">
        <v>9</v>
      </c>
      <c r="C11" s="2" t="s">
        <v>31</v>
      </c>
      <c r="D11" s="20">
        <v>39</v>
      </c>
      <c r="E11" s="2">
        <v>4230</v>
      </c>
      <c r="F11" s="2">
        <v>0</v>
      </c>
      <c r="G11" s="2">
        <v>2</v>
      </c>
      <c r="H11" s="2">
        <v>2</v>
      </c>
      <c r="I11" s="2">
        <v>2</v>
      </c>
      <c r="J11" s="2">
        <v>2</v>
      </c>
      <c r="K11" s="2">
        <v>50</v>
      </c>
      <c r="L11" s="2">
        <v>50</v>
      </c>
      <c r="M11" s="2">
        <v>50</v>
      </c>
      <c r="N11" s="2">
        <v>0</v>
      </c>
      <c r="O11" s="2">
        <v>0</v>
      </c>
      <c r="P11" s="2"/>
      <c r="Q11" s="2"/>
      <c r="R11" s="2"/>
      <c r="S11" s="2"/>
      <c r="T11" s="2"/>
      <c r="U11" s="2"/>
      <c r="V11" s="38">
        <f t="shared" si="0"/>
        <v>158</v>
      </c>
      <c r="W11" s="2">
        <v>4303</v>
      </c>
      <c r="X11" s="2">
        <f t="shared" si="2"/>
        <v>73</v>
      </c>
      <c r="Y11" s="2">
        <f t="shared" si="1"/>
        <v>231</v>
      </c>
      <c r="Z11" s="2"/>
    </row>
    <row r="12" spans="1:26" ht="12" customHeight="1">
      <c r="A12" s="20">
        <v>40</v>
      </c>
      <c r="B12" s="2">
        <v>10</v>
      </c>
      <c r="C12" s="2" t="s">
        <v>33</v>
      </c>
      <c r="D12" s="20">
        <v>40</v>
      </c>
      <c r="E12" s="2">
        <v>4700</v>
      </c>
      <c r="F12" s="2">
        <v>0</v>
      </c>
      <c r="G12" s="2">
        <v>2</v>
      </c>
      <c r="H12" s="2">
        <v>2</v>
      </c>
      <c r="I12" s="2">
        <v>0</v>
      </c>
      <c r="J12" s="2">
        <v>0</v>
      </c>
      <c r="K12" s="2">
        <v>0</v>
      </c>
      <c r="L12" s="2">
        <v>0</v>
      </c>
      <c r="M12" s="2">
        <v>2</v>
      </c>
      <c r="N12" s="2">
        <v>0</v>
      </c>
      <c r="O12" s="2">
        <v>0</v>
      </c>
      <c r="P12" s="2"/>
      <c r="Q12" s="2"/>
      <c r="R12" s="2"/>
      <c r="S12" s="2"/>
      <c r="T12" s="2"/>
      <c r="U12" s="2"/>
      <c r="V12" s="38">
        <f t="shared" si="0"/>
        <v>6</v>
      </c>
      <c r="W12" s="2">
        <v>4797</v>
      </c>
      <c r="X12" s="2">
        <f t="shared" si="2"/>
        <v>97</v>
      </c>
      <c r="Y12" s="2">
        <f t="shared" si="1"/>
        <v>103</v>
      </c>
      <c r="Z12" s="2"/>
    </row>
    <row r="13" spans="1:26" ht="12" customHeight="1">
      <c r="A13" s="20">
        <v>48</v>
      </c>
      <c r="B13" s="2">
        <v>11</v>
      </c>
      <c r="C13" s="2" t="s">
        <v>48</v>
      </c>
      <c r="D13" s="20">
        <v>48</v>
      </c>
      <c r="E13" s="2">
        <v>3300</v>
      </c>
      <c r="F13" s="2">
        <v>2</v>
      </c>
      <c r="G13" s="2">
        <v>0</v>
      </c>
      <c r="H13" s="2">
        <v>2</v>
      </c>
      <c r="I13" s="2">
        <v>50</v>
      </c>
      <c r="J13" s="2">
        <v>2</v>
      </c>
      <c r="K13" s="2">
        <v>0</v>
      </c>
      <c r="L13" s="2">
        <v>2</v>
      </c>
      <c r="M13" s="2">
        <v>0</v>
      </c>
      <c r="N13" s="2">
        <v>0</v>
      </c>
      <c r="O13" s="2">
        <v>0</v>
      </c>
      <c r="P13" s="2"/>
      <c r="Q13" s="2"/>
      <c r="R13" s="2"/>
      <c r="S13" s="2"/>
      <c r="T13" s="2"/>
      <c r="U13" s="2"/>
      <c r="V13" s="38">
        <f t="shared" si="0"/>
        <v>58</v>
      </c>
      <c r="W13" s="2">
        <v>3444</v>
      </c>
      <c r="X13" s="2">
        <f t="shared" si="2"/>
        <v>144</v>
      </c>
      <c r="Y13" s="2">
        <f t="shared" si="1"/>
        <v>202</v>
      </c>
      <c r="Z13" s="2"/>
    </row>
    <row r="14" spans="1:26" ht="12" customHeight="1">
      <c r="A14" s="20">
        <v>51</v>
      </c>
      <c r="B14" s="2">
        <v>12</v>
      </c>
      <c r="C14" s="21" t="s">
        <v>67</v>
      </c>
      <c r="D14" s="20">
        <v>51</v>
      </c>
      <c r="E14" s="2">
        <v>2800</v>
      </c>
      <c r="F14" s="2">
        <v>0</v>
      </c>
      <c r="G14" s="2">
        <v>0</v>
      </c>
      <c r="H14" s="2">
        <v>2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/>
      <c r="Q14" s="2"/>
      <c r="R14" s="2"/>
      <c r="S14" s="2"/>
      <c r="T14" s="2"/>
      <c r="U14" s="2"/>
      <c r="V14" s="38">
        <f t="shared" si="0"/>
        <v>2</v>
      </c>
      <c r="W14" s="2">
        <v>2867</v>
      </c>
      <c r="X14" s="2">
        <f t="shared" si="2"/>
        <v>67</v>
      </c>
      <c r="Y14" s="2">
        <f t="shared" si="1"/>
        <v>69</v>
      </c>
      <c r="Z14" s="2">
        <v>3</v>
      </c>
    </row>
    <row r="15" spans="1:26" ht="12" customHeight="1">
      <c r="A15" s="20">
        <v>52</v>
      </c>
      <c r="B15" s="2">
        <v>13</v>
      </c>
      <c r="C15" s="2" t="s">
        <v>32</v>
      </c>
      <c r="D15" s="20">
        <v>52</v>
      </c>
      <c r="E15" s="2">
        <v>2700</v>
      </c>
      <c r="F15" s="2">
        <v>2</v>
      </c>
      <c r="G15" s="2">
        <v>0</v>
      </c>
      <c r="H15" s="2">
        <v>2</v>
      </c>
      <c r="I15" s="2">
        <v>0</v>
      </c>
      <c r="J15" s="2">
        <v>0</v>
      </c>
      <c r="K15" s="2">
        <v>2</v>
      </c>
      <c r="L15" s="2">
        <v>2</v>
      </c>
      <c r="M15" s="2">
        <v>0</v>
      </c>
      <c r="N15" s="2">
        <v>0</v>
      </c>
      <c r="O15" s="2">
        <v>0</v>
      </c>
      <c r="P15" s="2"/>
      <c r="Q15" s="2"/>
      <c r="R15" s="2"/>
      <c r="S15" s="2"/>
      <c r="T15" s="2"/>
      <c r="U15" s="2"/>
      <c r="V15" s="38">
        <f t="shared" si="0"/>
        <v>8</v>
      </c>
      <c r="W15" s="2">
        <v>2802</v>
      </c>
      <c r="X15" s="2">
        <f t="shared" si="2"/>
        <v>102</v>
      </c>
      <c r="Y15" s="2">
        <f t="shared" si="1"/>
        <v>110</v>
      </c>
      <c r="Z15" s="2"/>
    </row>
    <row r="16" spans="1:26" ht="12" customHeight="1">
      <c r="A16" s="20">
        <v>53</v>
      </c>
      <c r="B16" s="2">
        <v>14</v>
      </c>
      <c r="C16" s="2" t="s">
        <v>47</v>
      </c>
      <c r="D16" s="20">
        <v>53</v>
      </c>
      <c r="E16" s="2">
        <v>2900</v>
      </c>
      <c r="F16" s="2">
        <v>0</v>
      </c>
      <c r="G16" s="2">
        <v>0</v>
      </c>
      <c r="H16" s="2">
        <v>0</v>
      </c>
      <c r="I16" s="2">
        <v>2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/>
      <c r="Q16" s="2"/>
      <c r="R16" s="2"/>
      <c r="S16" s="2"/>
      <c r="T16" s="2"/>
      <c r="U16" s="2"/>
      <c r="V16" s="38">
        <f t="shared" si="0"/>
        <v>2</v>
      </c>
      <c r="W16" s="2">
        <v>2973</v>
      </c>
      <c r="X16" s="2">
        <f t="shared" si="2"/>
        <v>73</v>
      </c>
      <c r="Y16" s="2">
        <f t="shared" si="1"/>
        <v>75</v>
      </c>
      <c r="Z16" s="2">
        <v>4</v>
      </c>
    </row>
    <row r="17" spans="1:26" ht="12" customHeight="1">
      <c r="A17" s="20">
        <v>55</v>
      </c>
      <c r="B17" s="2">
        <v>15</v>
      </c>
      <c r="C17" s="2" t="s">
        <v>34</v>
      </c>
      <c r="D17" s="20">
        <v>55</v>
      </c>
      <c r="E17" s="2">
        <v>4150</v>
      </c>
      <c r="F17" s="2">
        <v>0</v>
      </c>
      <c r="G17" s="2">
        <v>0</v>
      </c>
      <c r="H17" s="2">
        <v>2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/>
      <c r="Q17" s="2"/>
      <c r="R17" s="2"/>
      <c r="S17" s="2"/>
      <c r="T17" s="2"/>
      <c r="U17" s="2"/>
      <c r="V17" s="38">
        <f t="shared" si="0"/>
        <v>2</v>
      </c>
      <c r="W17" s="2">
        <v>4210</v>
      </c>
      <c r="X17" s="2">
        <f t="shared" si="2"/>
        <v>60</v>
      </c>
      <c r="Y17" s="2">
        <f t="shared" si="1"/>
        <v>62</v>
      </c>
      <c r="Z17" s="2">
        <v>2</v>
      </c>
    </row>
    <row r="18" spans="1:26" ht="12" customHeight="1">
      <c r="A18" s="20">
        <v>57</v>
      </c>
      <c r="B18" s="2">
        <v>16</v>
      </c>
      <c r="C18" s="21" t="s">
        <v>57</v>
      </c>
      <c r="D18" s="20">
        <v>57</v>
      </c>
      <c r="E18" s="2">
        <v>3200</v>
      </c>
      <c r="F18" s="2">
        <v>2</v>
      </c>
      <c r="G18" s="2">
        <v>0</v>
      </c>
      <c r="H18" s="2">
        <v>50</v>
      </c>
      <c r="I18" s="2">
        <v>0</v>
      </c>
      <c r="J18" s="2">
        <v>0</v>
      </c>
      <c r="K18" s="2">
        <v>0</v>
      </c>
      <c r="L18" s="2">
        <v>2</v>
      </c>
      <c r="M18" s="2">
        <v>2</v>
      </c>
      <c r="N18" s="2">
        <v>0</v>
      </c>
      <c r="O18" s="2">
        <v>0</v>
      </c>
      <c r="P18" s="2"/>
      <c r="Q18" s="2"/>
      <c r="R18" s="2"/>
      <c r="S18" s="2"/>
      <c r="T18" s="2"/>
      <c r="U18" s="2"/>
      <c r="V18" s="38">
        <f t="shared" si="0"/>
        <v>56</v>
      </c>
      <c r="W18" s="2">
        <v>3284</v>
      </c>
      <c r="X18" s="2">
        <f t="shared" si="2"/>
        <v>84</v>
      </c>
      <c r="Y18" s="2">
        <f t="shared" si="1"/>
        <v>140</v>
      </c>
      <c r="Z18" s="2"/>
    </row>
    <row r="19" spans="1:26" s="24" customFormat="1" ht="12" customHeight="1">
      <c r="A19" s="22">
        <v>58</v>
      </c>
      <c r="B19" s="23">
        <v>17</v>
      </c>
      <c r="C19" s="23" t="s">
        <v>35</v>
      </c>
      <c r="D19" s="22">
        <v>58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39">
        <f t="shared" si="0"/>
        <v>0</v>
      </c>
      <c r="W19" s="23"/>
      <c r="X19" s="2">
        <f t="shared" si="2"/>
        <v>0</v>
      </c>
      <c r="Y19" s="2">
        <f t="shared" si="1"/>
        <v>0</v>
      </c>
      <c r="Z19" s="2"/>
    </row>
    <row r="20" spans="1:26" ht="12" customHeight="1">
      <c r="A20" s="20">
        <v>59</v>
      </c>
      <c r="B20" s="2">
        <v>18</v>
      </c>
      <c r="C20" s="2" t="s">
        <v>36</v>
      </c>
      <c r="D20" s="20">
        <v>59</v>
      </c>
      <c r="E20" s="2">
        <v>4400</v>
      </c>
      <c r="F20" s="2">
        <v>2</v>
      </c>
      <c r="G20" s="2">
        <v>0</v>
      </c>
      <c r="H20" s="2">
        <v>50</v>
      </c>
      <c r="I20" s="2">
        <v>0</v>
      </c>
      <c r="J20" s="2">
        <v>2</v>
      </c>
      <c r="K20" s="2">
        <v>50</v>
      </c>
      <c r="L20" s="2">
        <v>2</v>
      </c>
      <c r="M20" s="2">
        <v>0</v>
      </c>
      <c r="N20" s="2">
        <v>0</v>
      </c>
      <c r="O20" s="2">
        <v>0</v>
      </c>
      <c r="P20" s="2"/>
      <c r="Q20" s="2"/>
      <c r="R20" s="2"/>
      <c r="S20" s="2"/>
      <c r="T20" s="2"/>
      <c r="U20" s="2"/>
      <c r="V20" s="38">
        <f t="shared" si="0"/>
        <v>106</v>
      </c>
      <c r="W20" s="2">
        <v>4512</v>
      </c>
      <c r="X20" s="2">
        <f t="shared" si="2"/>
        <v>112</v>
      </c>
      <c r="Y20" s="2">
        <f t="shared" si="1"/>
        <v>218</v>
      </c>
      <c r="Z20" s="2"/>
    </row>
    <row r="21" spans="1:26" ht="12" customHeight="1">
      <c r="A21" s="20">
        <v>60</v>
      </c>
      <c r="B21" s="2">
        <v>19</v>
      </c>
      <c r="C21" s="2" t="s">
        <v>42</v>
      </c>
      <c r="D21" s="20">
        <v>60</v>
      </c>
      <c r="E21" s="2">
        <v>3650</v>
      </c>
      <c r="F21" s="2">
        <v>0</v>
      </c>
      <c r="G21" s="2">
        <v>0</v>
      </c>
      <c r="H21" s="2">
        <v>50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/>
      <c r="Q21" s="2"/>
      <c r="R21" s="2"/>
      <c r="S21" s="2"/>
      <c r="T21" s="2"/>
      <c r="U21" s="2"/>
      <c r="V21" s="38">
        <f t="shared" si="0"/>
        <v>50</v>
      </c>
      <c r="W21" s="2">
        <v>3764</v>
      </c>
      <c r="X21" s="2">
        <f t="shared" si="2"/>
        <v>114</v>
      </c>
      <c r="Y21" s="2">
        <f t="shared" si="1"/>
        <v>164</v>
      </c>
      <c r="Z21" s="2"/>
    </row>
    <row r="22" spans="1:26" ht="12" customHeight="1">
      <c r="A22" s="20">
        <v>61</v>
      </c>
      <c r="B22" s="2">
        <v>20</v>
      </c>
      <c r="C22" s="2" t="s">
        <v>41</v>
      </c>
      <c r="D22" s="20">
        <v>61</v>
      </c>
      <c r="E22" s="2">
        <v>4500</v>
      </c>
      <c r="F22" s="2">
        <v>0</v>
      </c>
      <c r="G22" s="2">
        <v>0</v>
      </c>
      <c r="H22" s="2">
        <v>2</v>
      </c>
      <c r="I22" s="2">
        <v>50</v>
      </c>
      <c r="J22" s="2">
        <v>2</v>
      </c>
      <c r="K22" s="2">
        <v>50</v>
      </c>
      <c r="L22" s="2">
        <v>2</v>
      </c>
      <c r="M22" s="2">
        <v>0</v>
      </c>
      <c r="N22" s="2">
        <v>0</v>
      </c>
      <c r="O22" s="2">
        <v>0</v>
      </c>
      <c r="P22" s="2"/>
      <c r="Q22" s="2"/>
      <c r="R22" s="2"/>
      <c r="S22" s="2"/>
      <c r="T22" s="2"/>
      <c r="U22" s="2"/>
      <c r="V22" s="38">
        <f t="shared" si="0"/>
        <v>106</v>
      </c>
      <c r="W22" s="2">
        <v>4620</v>
      </c>
      <c r="X22" s="2">
        <f t="shared" si="2"/>
        <v>120</v>
      </c>
      <c r="Y22" s="2">
        <f t="shared" si="1"/>
        <v>226</v>
      </c>
      <c r="Z22" s="2"/>
    </row>
    <row r="23" spans="1:26" s="28" customFormat="1" ht="12" customHeight="1">
      <c r="A23" s="26">
        <v>62</v>
      </c>
      <c r="B23" s="27">
        <v>21</v>
      </c>
      <c r="C23" s="27" t="s">
        <v>46</v>
      </c>
      <c r="D23" s="26">
        <v>62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40">
        <f t="shared" si="0"/>
        <v>0</v>
      </c>
      <c r="W23" s="27"/>
      <c r="X23" s="2">
        <f t="shared" si="2"/>
        <v>0</v>
      </c>
      <c r="Y23" s="2">
        <f t="shared" si="1"/>
        <v>0</v>
      </c>
      <c r="Z23" s="2"/>
    </row>
    <row r="24" spans="1:26" ht="12" customHeight="1">
      <c r="A24" s="20">
        <v>63</v>
      </c>
      <c r="B24" s="2">
        <v>22</v>
      </c>
      <c r="C24" s="2" t="s">
        <v>40</v>
      </c>
      <c r="D24" s="20">
        <v>63</v>
      </c>
      <c r="E24" s="2">
        <v>3850</v>
      </c>
      <c r="F24" s="2">
        <v>0</v>
      </c>
      <c r="G24" s="2">
        <v>0</v>
      </c>
      <c r="H24" s="2">
        <v>2</v>
      </c>
      <c r="I24" s="2">
        <v>0</v>
      </c>
      <c r="J24" s="2">
        <v>2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/>
      <c r="Q24" s="2"/>
      <c r="R24" s="2"/>
      <c r="S24" s="2"/>
      <c r="T24" s="2"/>
      <c r="U24" s="2"/>
      <c r="V24" s="38">
        <f t="shared" si="0"/>
        <v>4</v>
      </c>
      <c r="W24" s="2">
        <v>3959</v>
      </c>
      <c r="X24" s="2">
        <f t="shared" si="2"/>
        <v>109</v>
      </c>
      <c r="Y24" s="2">
        <f t="shared" si="1"/>
        <v>113</v>
      </c>
      <c r="Z24" s="2"/>
    </row>
    <row r="25" spans="1:26" s="24" customFormat="1" ht="12" customHeight="1">
      <c r="A25" s="22">
        <v>64</v>
      </c>
      <c r="B25" s="23">
        <v>23</v>
      </c>
      <c r="C25" s="23" t="s">
        <v>37</v>
      </c>
      <c r="D25" s="22">
        <v>64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39">
        <f t="shared" si="0"/>
        <v>0</v>
      </c>
      <c r="W25" s="23"/>
      <c r="X25" s="2">
        <f>W25-E25</f>
        <v>0</v>
      </c>
      <c r="Y25" s="2">
        <f t="shared" si="1"/>
        <v>0</v>
      </c>
      <c r="Z25" s="2"/>
    </row>
    <row r="26" spans="1:26" ht="12" customHeight="1">
      <c r="A26" s="20">
        <v>65</v>
      </c>
      <c r="B26" s="2">
        <v>24</v>
      </c>
      <c r="C26" s="21" t="s">
        <v>66</v>
      </c>
      <c r="D26" s="20">
        <v>65</v>
      </c>
      <c r="E26" s="2">
        <v>4050</v>
      </c>
      <c r="F26" s="2">
        <v>0</v>
      </c>
      <c r="G26" s="2">
        <v>0</v>
      </c>
      <c r="H26" s="2">
        <v>2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/>
      <c r="Q26" s="2"/>
      <c r="R26" s="2"/>
      <c r="S26" s="2"/>
      <c r="T26" s="2"/>
      <c r="U26" s="2"/>
      <c r="V26" s="38">
        <f t="shared" si="0"/>
        <v>2</v>
      </c>
      <c r="W26" s="41">
        <v>4151</v>
      </c>
      <c r="X26" s="2">
        <f>W26-E26</f>
        <v>101</v>
      </c>
      <c r="Y26" s="2">
        <f t="shared" si="1"/>
        <v>103</v>
      </c>
      <c r="Z26" s="2"/>
    </row>
    <row r="27" spans="1:26" ht="12" customHeight="1">
      <c r="A27" s="20">
        <v>66</v>
      </c>
      <c r="B27" s="2">
        <v>25</v>
      </c>
      <c r="C27" s="2" t="s">
        <v>28</v>
      </c>
      <c r="D27" s="20">
        <v>66</v>
      </c>
      <c r="E27" s="2">
        <v>4600</v>
      </c>
      <c r="F27" s="2">
        <v>2</v>
      </c>
      <c r="G27" s="2">
        <v>0</v>
      </c>
      <c r="H27" s="2">
        <v>2</v>
      </c>
      <c r="I27" s="2">
        <v>2</v>
      </c>
      <c r="J27" s="2">
        <v>0</v>
      </c>
      <c r="K27" s="2">
        <v>2</v>
      </c>
      <c r="L27" s="2">
        <v>0</v>
      </c>
      <c r="M27" s="2">
        <v>2</v>
      </c>
      <c r="N27" s="2">
        <v>0</v>
      </c>
      <c r="O27" s="2">
        <v>0</v>
      </c>
      <c r="P27" s="2"/>
      <c r="Q27" s="2"/>
      <c r="R27" s="2"/>
      <c r="S27" s="2"/>
      <c r="T27" s="2"/>
      <c r="U27" s="2"/>
      <c r="V27" s="38">
        <f t="shared" si="0"/>
        <v>10</v>
      </c>
      <c r="W27" s="2">
        <v>4691</v>
      </c>
      <c r="X27" s="2">
        <f t="shared" si="2"/>
        <v>91</v>
      </c>
      <c r="Y27" s="2">
        <f t="shared" si="1"/>
        <v>101</v>
      </c>
      <c r="Z27" s="2"/>
    </row>
    <row r="28" spans="1:26" ht="12" customHeight="1">
      <c r="A28" s="20">
        <v>67</v>
      </c>
      <c r="B28" s="2">
        <v>26</v>
      </c>
      <c r="C28" s="2" t="s">
        <v>43</v>
      </c>
      <c r="D28" s="20">
        <v>67</v>
      </c>
      <c r="E28" s="2">
        <v>5050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/>
      <c r="Q28" s="2"/>
      <c r="R28" s="2"/>
      <c r="S28" s="2"/>
      <c r="T28" s="2"/>
      <c r="U28" s="2"/>
      <c r="V28" s="38">
        <f t="shared" si="0"/>
        <v>0</v>
      </c>
      <c r="W28" s="2">
        <v>5151</v>
      </c>
      <c r="X28" s="2">
        <f t="shared" si="2"/>
        <v>101</v>
      </c>
      <c r="Y28" s="2">
        <f t="shared" si="1"/>
        <v>101</v>
      </c>
      <c r="Z28" s="2"/>
    </row>
    <row r="29" spans="1:26" s="24" customFormat="1" ht="12" customHeight="1">
      <c r="A29" s="22">
        <v>68</v>
      </c>
      <c r="B29" s="23">
        <v>27</v>
      </c>
      <c r="C29" s="23" t="s">
        <v>38</v>
      </c>
      <c r="D29" s="22">
        <v>68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39">
        <f t="shared" si="0"/>
        <v>0</v>
      </c>
      <c r="W29" s="23"/>
      <c r="X29" s="2">
        <f t="shared" si="2"/>
        <v>0</v>
      </c>
      <c r="Y29" s="2">
        <f t="shared" si="1"/>
        <v>0</v>
      </c>
      <c r="Z29" s="2"/>
    </row>
    <row r="30" spans="1:26" s="24" customFormat="1" ht="12" customHeight="1">
      <c r="A30" s="22">
        <v>73</v>
      </c>
      <c r="B30" s="23">
        <v>28</v>
      </c>
      <c r="C30" s="23" t="s">
        <v>39</v>
      </c>
      <c r="D30" s="22">
        <v>73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39">
        <f t="shared" si="0"/>
        <v>0</v>
      </c>
      <c r="W30" s="23"/>
      <c r="X30" s="2">
        <f t="shared" si="2"/>
        <v>0</v>
      </c>
      <c r="Y30" s="2">
        <f t="shared" si="1"/>
        <v>0</v>
      </c>
      <c r="Z30" s="2"/>
    </row>
    <row r="31" spans="1:26" ht="12" customHeight="1">
      <c r="A31" s="20">
        <v>90</v>
      </c>
      <c r="B31" s="2">
        <v>29</v>
      </c>
      <c r="C31" s="21" t="s">
        <v>56</v>
      </c>
      <c r="D31" s="20">
        <v>90</v>
      </c>
      <c r="E31" s="2">
        <v>3450</v>
      </c>
      <c r="F31" s="2">
        <v>2</v>
      </c>
      <c r="G31" s="2">
        <v>0</v>
      </c>
      <c r="H31" s="2">
        <v>2</v>
      </c>
      <c r="I31" s="2">
        <v>2</v>
      </c>
      <c r="J31" s="2">
        <v>2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/>
      <c r="Q31" s="2"/>
      <c r="R31" s="2"/>
      <c r="S31" s="2"/>
      <c r="T31" s="2"/>
      <c r="U31" s="2"/>
      <c r="V31" s="38">
        <f t="shared" si="0"/>
        <v>8</v>
      </c>
      <c r="W31" s="2">
        <v>3530</v>
      </c>
      <c r="X31" s="2">
        <f t="shared" si="2"/>
        <v>80</v>
      </c>
      <c r="Y31" s="2">
        <f t="shared" si="1"/>
        <v>88</v>
      </c>
      <c r="Z31" s="2"/>
    </row>
    <row r="32" spans="1:26">
      <c r="A32" s="20"/>
      <c r="B32" s="2"/>
      <c r="C32" s="2"/>
      <c r="D32" s="20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38">
        <f t="shared" si="0"/>
        <v>0</v>
      </c>
      <c r="W32" s="2"/>
      <c r="X32" s="2"/>
      <c r="Y32" s="2"/>
      <c r="Z32" s="2"/>
    </row>
  </sheetData>
  <sortState ref="A3:Y31">
    <sortCondition ref="A3"/>
  </sortState>
  <phoneticPr fontId="2" type="noConversion"/>
  <pageMargins left="0.16" right="0.16" top="0.16" bottom="0.39" header="0.5" footer="0.5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2"/>
  <sheetViews>
    <sheetView workbookViewId="0">
      <pane xSplit="4" ySplit="2" topLeftCell="E3" activePane="bottomRight" state="frozen"/>
      <selection pane="topRight" activeCell="D1" sqref="D1"/>
      <selection pane="bottomLeft" activeCell="A3" sqref="A3"/>
      <selection pane="bottomRight" activeCell="S4" sqref="S4:S27"/>
    </sheetView>
  </sheetViews>
  <sheetFormatPr defaultRowHeight="12.75"/>
  <cols>
    <col min="1" max="1" width="5.85546875" customWidth="1"/>
    <col min="2" max="2" width="4.7109375" hidden="1" customWidth="1"/>
    <col min="3" max="3" width="21" customWidth="1"/>
    <col min="4" max="4" width="6.42578125" customWidth="1"/>
    <col min="5" max="5" width="10.7109375" customWidth="1"/>
    <col min="6" max="15" width="3.7109375" customWidth="1"/>
    <col min="16" max="16" width="10.7109375" customWidth="1"/>
    <col min="17" max="17" width="17.140625" customWidth="1"/>
    <col min="19" max="19" width="13.42578125" customWidth="1"/>
    <col min="20" max="20" width="9.140625" style="19"/>
  </cols>
  <sheetData>
    <row r="1" spans="1:20" ht="20.25">
      <c r="E1" s="1" t="s">
        <v>25</v>
      </c>
    </row>
    <row r="2" spans="1:20" ht="12" customHeight="1">
      <c r="B2" t="s">
        <v>8</v>
      </c>
      <c r="C2" t="s">
        <v>0</v>
      </c>
      <c r="D2" t="s">
        <v>1</v>
      </c>
      <c r="E2" t="s">
        <v>2</v>
      </c>
      <c r="F2">
        <v>1</v>
      </c>
      <c r="G2">
        <v>2</v>
      </c>
      <c r="H2">
        <v>3</v>
      </c>
      <c r="I2">
        <v>4</v>
      </c>
      <c r="J2">
        <v>5</v>
      </c>
      <c r="K2">
        <v>6</v>
      </c>
      <c r="L2">
        <v>7</v>
      </c>
      <c r="M2">
        <v>8</v>
      </c>
      <c r="N2">
        <v>9</v>
      </c>
      <c r="O2">
        <v>10</v>
      </c>
      <c r="P2" t="s">
        <v>3</v>
      </c>
      <c r="Q2" t="s">
        <v>4</v>
      </c>
      <c r="R2" t="s">
        <v>5</v>
      </c>
      <c r="S2" t="s">
        <v>6</v>
      </c>
      <c r="T2" s="19" t="s">
        <v>7</v>
      </c>
    </row>
    <row r="3" spans="1:20" hidden="1"/>
    <row r="4" spans="1:20">
      <c r="A4" s="20">
        <v>1</v>
      </c>
      <c r="B4" s="2">
        <v>4</v>
      </c>
      <c r="C4" s="21" t="s">
        <v>68</v>
      </c>
      <c r="D4" s="20">
        <v>30</v>
      </c>
      <c r="E4" s="2">
        <v>8200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f>SUM(F4:O4)</f>
        <v>0</v>
      </c>
      <c r="Q4" s="2">
        <v>8263</v>
      </c>
      <c r="R4" s="2">
        <f>Q4-E4</f>
        <v>63</v>
      </c>
      <c r="S4" s="2">
        <f t="shared" ref="S4:S30" si="0">P4+R4</f>
        <v>63</v>
      </c>
      <c r="T4" s="20">
        <v>1</v>
      </c>
    </row>
    <row r="5" spans="1:20" s="25" customFormat="1">
      <c r="A5" s="30">
        <v>2</v>
      </c>
      <c r="B5" s="29">
        <v>15</v>
      </c>
      <c r="C5" s="29" t="s">
        <v>34</v>
      </c>
      <c r="D5" s="30">
        <v>55</v>
      </c>
      <c r="E5" s="29">
        <v>7300</v>
      </c>
      <c r="F5" s="29">
        <v>0</v>
      </c>
      <c r="G5" s="29">
        <v>0</v>
      </c>
      <c r="H5" s="29">
        <v>2</v>
      </c>
      <c r="I5" s="29">
        <v>0</v>
      </c>
      <c r="J5" s="29">
        <v>2</v>
      </c>
      <c r="K5" s="29">
        <v>0</v>
      </c>
      <c r="L5" s="29">
        <v>2</v>
      </c>
      <c r="M5" s="29">
        <v>0</v>
      </c>
      <c r="N5" s="29">
        <v>0</v>
      </c>
      <c r="O5" s="29">
        <v>0</v>
      </c>
      <c r="P5" s="29">
        <f>SUM(F5:O5)</f>
        <v>6</v>
      </c>
      <c r="Q5" s="29">
        <v>7362</v>
      </c>
      <c r="R5" s="29">
        <f>Q5-E5</f>
        <v>62</v>
      </c>
      <c r="S5" s="29">
        <f t="shared" si="0"/>
        <v>68</v>
      </c>
      <c r="T5" s="30">
        <v>2</v>
      </c>
    </row>
    <row r="6" spans="1:20">
      <c r="A6" s="30">
        <v>3</v>
      </c>
      <c r="B6" s="29">
        <v>12</v>
      </c>
      <c r="C6" s="32" t="s">
        <v>67</v>
      </c>
      <c r="D6" s="30">
        <v>51</v>
      </c>
      <c r="E6" s="29">
        <v>6370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f>SUM(F6:O6)</f>
        <v>0</v>
      </c>
      <c r="Q6" s="29">
        <v>6441</v>
      </c>
      <c r="R6" s="29">
        <f>Q6-E6</f>
        <v>71</v>
      </c>
      <c r="S6" s="29">
        <f t="shared" si="0"/>
        <v>71</v>
      </c>
      <c r="T6" s="30">
        <v>3</v>
      </c>
    </row>
    <row r="7" spans="1:20">
      <c r="A7" s="30">
        <v>4</v>
      </c>
      <c r="B7" s="29">
        <v>14</v>
      </c>
      <c r="C7" s="29" t="s">
        <v>47</v>
      </c>
      <c r="D7" s="30">
        <v>53</v>
      </c>
      <c r="E7" s="29">
        <v>6530</v>
      </c>
      <c r="F7" s="29">
        <v>0</v>
      </c>
      <c r="G7" s="29">
        <v>0</v>
      </c>
      <c r="H7" s="29">
        <v>2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f>SUM(F7:O7)</f>
        <v>2</v>
      </c>
      <c r="Q7" s="29">
        <v>6602</v>
      </c>
      <c r="R7" s="29">
        <f>Q7-E7</f>
        <v>72</v>
      </c>
      <c r="S7" s="29">
        <f t="shared" si="0"/>
        <v>74</v>
      </c>
      <c r="T7" s="30">
        <v>4</v>
      </c>
    </row>
    <row r="8" spans="1:20">
      <c r="A8" s="30">
        <v>5</v>
      </c>
      <c r="B8" s="29">
        <v>29</v>
      </c>
      <c r="C8" s="32" t="s">
        <v>56</v>
      </c>
      <c r="D8" s="30">
        <v>90</v>
      </c>
      <c r="E8" s="29">
        <v>7550</v>
      </c>
      <c r="F8" s="29">
        <v>2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f>SUM(F8:O8)</f>
        <v>2</v>
      </c>
      <c r="Q8" s="29">
        <v>7627</v>
      </c>
      <c r="R8" s="29">
        <f>Q8-E8</f>
        <v>77</v>
      </c>
      <c r="S8" s="29">
        <f t="shared" si="0"/>
        <v>79</v>
      </c>
      <c r="T8" s="30">
        <v>5</v>
      </c>
    </row>
    <row r="9" spans="1:20" s="25" customFormat="1">
      <c r="A9" s="30">
        <v>6</v>
      </c>
      <c r="B9" s="29">
        <v>3</v>
      </c>
      <c r="C9" s="32" t="s">
        <v>58</v>
      </c>
      <c r="D9" s="30">
        <v>28</v>
      </c>
      <c r="E9" s="29">
        <v>4980</v>
      </c>
      <c r="F9" s="29">
        <v>0</v>
      </c>
      <c r="G9" s="29">
        <v>0</v>
      </c>
      <c r="H9" s="29">
        <v>2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f>SUM(F9:O9)</f>
        <v>2</v>
      </c>
      <c r="Q9" s="25">
        <v>5061</v>
      </c>
      <c r="R9" s="29">
        <f>Q9-E9</f>
        <v>81</v>
      </c>
      <c r="S9" s="25">
        <f t="shared" si="0"/>
        <v>83</v>
      </c>
      <c r="T9" s="30">
        <v>6</v>
      </c>
    </row>
    <row r="10" spans="1:20" s="25" customFormat="1">
      <c r="A10" s="20">
        <v>7</v>
      </c>
      <c r="B10" s="2">
        <v>5</v>
      </c>
      <c r="C10" s="2" t="s">
        <v>29</v>
      </c>
      <c r="D10" s="20">
        <v>33</v>
      </c>
      <c r="E10" s="2">
        <v>7050</v>
      </c>
      <c r="F10" s="2">
        <v>0</v>
      </c>
      <c r="G10" s="2">
        <v>2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f>SUM(F10:O10)</f>
        <v>2</v>
      </c>
      <c r="Q10" s="2">
        <v>7134</v>
      </c>
      <c r="R10" s="2">
        <f>Q10-E10</f>
        <v>84</v>
      </c>
      <c r="S10" s="2">
        <f t="shared" si="0"/>
        <v>86</v>
      </c>
      <c r="T10" s="20">
        <v>7</v>
      </c>
    </row>
    <row r="11" spans="1:20" s="25" customFormat="1">
      <c r="A11" s="30">
        <v>8</v>
      </c>
      <c r="B11" s="29">
        <v>8</v>
      </c>
      <c r="C11" s="29" t="s">
        <v>30</v>
      </c>
      <c r="D11" s="30">
        <v>36</v>
      </c>
      <c r="E11" s="29">
        <v>6200</v>
      </c>
      <c r="F11" s="29">
        <v>0</v>
      </c>
      <c r="G11" s="29">
        <v>2</v>
      </c>
      <c r="H11" s="29">
        <v>2</v>
      </c>
      <c r="I11" s="29">
        <v>0</v>
      </c>
      <c r="J11" s="29">
        <v>2</v>
      </c>
      <c r="K11" s="29">
        <v>0</v>
      </c>
      <c r="L11" s="29">
        <v>2</v>
      </c>
      <c r="M11" s="29">
        <v>0</v>
      </c>
      <c r="N11" s="29">
        <v>0</v>
      </c>
      <c r="O11" s="29">
        <v>0</v>
      </c>
      <c r="P11" s="29">
        <f>SUM(F11:O11)</f>
        <v>8</v>
      </c>
      <c r="Q11" s="29">
        <v>6293</v>
      </c>
      <c r="R11" s="29">
        <f>Q11-E11</f>
        <v>93</v>
      </c>
      <c r="S11" s="29">
        <f t="shared" si="0"/>
        <v>101</v>
      </c>
      <c r="T11" s="30">
        <v>8</v>
      </c>
    </row>
    <row r="12" spans="1:20" s="25" customFormat="1">
      <c r="A12" s="30">
        <v>9</v>
      </c>
      <c r="B12" s="29">
        <v>16</v>
      </c>
      <c r="C12" s="32" t="s">
        <v>57</v>
      </c>
      <c r="D12" s="30">
        <v>57</v>
      </c>
      <c r="E12" s="29">
        <v>6700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2</v>
      </c>
      <c r="M12" s="29">
        <v>0</v>
      </c>
      <c r="N12" s="29">
        <v>0</v>
      </c>
      <c r="O12" s="29">
        <v>0</v>
      </c>
      <c r="P12" s="29">
        <f>SUM(F12:O12)</f>
        <v>2</v>
      </c>
      <c r="Q12" s="29">
        <v>6783</v>
      </c>
      <c r="R12" s="29">
        <f>Q12-E12</f>
        <v>83</v>
      </c>
      <c r="S12" s="29">
        <f t="shared" si="0"/>
        <v>85</v>
      </c>
      <c r="T12" s="30">
        <v>9</v>
      </c>
    </row>
    <row r="13" spans="1:20" s="25" customFormat="1">
      <c r="A13" s="30">
        <v>10</v>
      </c>
      <c r="B13" s="29">
        <v>24</v>
      </c>
      <c r="C13" s="32" t="s">
        <v>66</v>
      </c>
      <c r="D13" s="30">
        <v>65</v>
      </c>
      <c r="E13" s="29">
        <v>8100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2</v>
      </c>
      <c r="M13" s="29">
        <v>0</v>
      </c>
      <c r="N13" s="29">
        <v>0</v>
      </c>
      <c r="O13" s="29">
        <v>0</v>
      </c>
      <c r="P13" s="29">
        <f>SUM(F13:O13)</f>
        <v>2</v>
      </c>
      <c r="Q13" s="29">
        <v>8186</v>
      </c>
      <c r="R13" s="29">
        <f>Q13-E13</f>
        <v>86</v>
      </c>
      <c r="S13" s="29">
        <f t="shared" si="0"/>
        <v>88</v>
      </c>
      <c r="T13" s="30">
        <v>10</v>
      </c>
    </row>
    <row r="14" spans="1:20">
      <c r="A14" s="20">
        <v>11</v>
      </c>
      <c r="B14" s="2">
        <v>1</v>
      </c>
      <c r="C14" s="21" t="s">
        <v>59</v>
      </c>
      <c r="D14" s="20">
        <v>23</v>
      </c>
      <c r="E14" s="2">
        <v>7130</v>
      </c>
      <c r="F14" s="2">
        <v>0</v>
      </c>
      <c r="G14" s="2">
        <v>0</v>
      </c>
      <c r="H14" s="2">
        <v>2</v>
      </c>
      <c r="I14" s="2">
        <v>0</v>
      </c>
      <c r="J14" s="2">
        <v>0</v>
      </c>
      <c r="K14" s="2">
        <v>50</v>
      </c>
      <c r="L14" s="2">
        <v>2</v>
      </c>
      <c r="M14" s="2">
        <v>0</v>
      </c>
      <c r="N14" s="2">
        <v>0</v>
      </c>
      <c r="O14" s="2">
        <v>0</v>
      </c>
      <c r="P14" s="2">
        <f>SUM(F14:O14)</f>
        <v>54</v>
      </c>
      <c r="Q14" s="2">
        <v>7211</v>
      </c>
      <c r="R14" s="2">
        <f>Q14-E14</f>
        <v>81</v>
      </c>
      <c r="S14" s="2">
        <f t="shared" si="0"/>
        <v>135</v>
      </c>
      <c r="T14" s="20">
        <v>11</v>
      </c>
    </row>
    <row r="15" spans="1:20" s="25" customFormat="1">
      <c r="A15" s="30">
        <v>12</v>
      </c>
      <c r="B15" s="29">
        <v>25</v>
      </c>
      <c r="C15" s="29" t="s">
        <v>28</v>
      </c>
      <c r="D15" s="30">
        <v>66</v>
      </c>
      <c r="E15" s="29">
        <v>7940</v>
      </c>
      <c r="F15" s="29">
        <v>0</v>
      </c>
      <c r="G15" s="29">
        <v>2</v>
      </c>
      <c r="H15" s="29">
        <v>0</v>
      </c>
      <c r="I15" s="29">
        <v>2</v>
      </c>
      <c r="J15" s="29">
        <v>2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f>SUM(F15:O15)</f>
        <v>6</v>
      </c>
      <c r="Q15" s="29">
        <v>8025</v>
      </c>
      <c r="R15" s="29">
        <f>Q15-E15</f>
        <v>85</v>
      </c>
      <c r="S15" s="29">
        <f t="shared" si="0"/>
        <v>91</v>
      </c>
      <c r="T15" s="30">
        <v>12</v>
      </c>
    </row>
    <row r="16" spans="1:20" s="25" customFormat="1">
      <c r="A16" s="30">
        <v>13</v>
      </c>
      <c r="B16" s="29">
        <v>10</v>
      </c>
      <c r="C16" s="29" t="s">
        <v>33</v>
      </c>
      <c r="D16" s="30">
        <v>40</v>
      </c>
      <c r="E16" s="29">
        <v>7210</v>
      </c>
      <c r="F16" s="29">
        <v>0</v>
      </c>
      <c r="G16" s="29">
        <v>0</v>
      </c>
      <c r="H16" s="29">
        <v>2</v>
      </c>
      <c r="I16" s="29">
        <v>0</v>
      </c>
      <c r="J16" s="29">
        <v>0</v>
      </c>
      <c r="K16" s="29">
        <v>0</v>
      </c>
      <c r="L16" s="29">
        <v>2</v>
      </c>
      <c r="M16" s="29">
        <v>2</v>
      </c>
      <c r="N16" s="29">
        <v>0</v>
      </c>
      <c r="O16" s="29">
        <v>0</v>
      </c>
      <c r="P16" s="29">
        <f>SUM(F16:O16)</f>
        <v>6</v>
      </c>
      <c r="Q16" s="29">
        <v>7297</v>
      </c>
      <c r="R16" s="29">
        <f>Q16-E16</f>
        <v>87</v>
      </c>
      <c r="S16" s="29">
        <f t="shared" si="0"/>
        <v>93</v>
      </c>
      <c r="T16" s="30">
        <v>13</v>
      </c>
    </row>
    <row r="17" spans="1:20" s="25" customFormat="1">
      <c r="A17" s="20">
        <v>14</v>
      </c>
      <c r="B17" s="2">
        <v>2</v>
      </c>
      <c r="C17" s="2" t="s">
        <v>45</v>
      </c>
      <c r="D17" s="20">
        <v>27</v>
      </c>
      <c r="E17" s="2">
        <v>4800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f>SUM(F17:O17)</f>
        <v>0</v>
      </c>
      <c r="Q17" s="2">
        <v>4894</v>
      </c>
      <c r="R17" s="2">
        <f>Q17-E17</f>
        <v>94</v>
      </c>
      <c r="S17" s="2">
        <f t="shared" si="0"/>
        <v>94</v>
      </c>
      <c r="T17" s="20">
        <v>14</v>
      </c>
    </row>
    <row r="18" spans="1:20" s="25" customFormat="1">
      <c r="A18" s="30">
        <v>15</v>
      </c>
      <c r="B18" s="29">
        <v>26</v>
      </c>
      <c r="C18" s="29" t="s">
        <v>43</v>
      </c>
      <c r="D18" s="30">
        <v>67</v>
      </c>
      <c r="E18" s="29">
        <v>8040</v>
      </c>
      <c r="F18" s="29">
        <v>0</v>
      </c>
      <c r="G18" s="29">
        <v>0</v>
      </c>
      <c r="H18" s="29">
        <v>50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f>SUM(F18:O18)</f>
        <v>50</v>
      </c>
      <c r="Q18" s="29">
        <v>8134</v>
      </c>
      <c r="R18" s="29">
        <f>Q18-E18</f>
        <v>94</v>
      </c>
      <c r="S18" s="29">
        <f t="shared" si="0"/>
        <v>144</v>
      </c>
      <c r="T18" s="30">
        <v>15</v>
      </c>
    </row>
    <row r="19" spans="1:20" s="25" customFormat="1">
      <c r="A19" s="30">
        <v>16</v>
      </c>
      <c r="B19" s="29">
        <v>22</v>
      </c>
      <c r="C19" s="29" t="s">
        <v>40</v>
      </c>
      <c r="D19" s="30">
        <v>63</v>
      </c>
      <c r="E19" s="29">
        <v>6600</v>
      </c>
      <c r="F19" s="29">
        <v>2</v>
      </c>
      <c r="G19" s="29">
        <v>0</v>
      </c>
      <c r="H19" s="29">
        <v>2</v>
      </c>
      <c r="I19" s="29">
        <v>0</v>
      </c>
      <c r="J19" s="29">
        <v>2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f>SUM(F19:O19)</f>
        <v>6</v>
      </c>
      <c r="Q19" s="29">
        <v>6697</v>
      </c>
      <c r="R19" s="29">
        <f>Q19-E19</f>
        <v>97</v>
      </c>
      <c r="S19" s="29">
        <f t="shared" si="0"/>
        <v>103</v>
      </c>
      <c r="T19" s="30">
        <v>16</v>
      </c>
    </row>
    <row r="20" spans="1:20" s="25" customFormat="1">
      <c r="A20" s="30">
        <v>17</v>
      </c>
      <c r="B20" s="29">
        <v>13</v>
      </c>
      <c r="C20" s="29" t="s">
        <v>32</v>
      </c>
      <c r="D20" s="30">
        <v>52</v>
      </c>
      <c r="E20" s="29">
        <v>6450</v>
      </c>
      <c r="F20" s="29">
        <v>0</v>
      </c>
      <c r="G20" s="29">
        <v>0</v>
      </c>
      <c r="H20" s="29">
        <v>0</v>
      </c>
      <c r="I20" s="29">
        <v>2</v>
      </c>
      <c r="J20" s="29">
        <v>2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f>SUM(F20:O20)</f>
        <v>4</v>
      </c>
      <c r="Q20" s="29">
        <v>6552</v>
      </c>
      <c r="R20" s="29">
        <f>Q20-E20</f>
        <v>102</v>
      </c>
      <c r="S20" s="29">
        <f t="shared" si="0"/>
        <v>106</v>
      </c>
      <c r="T20" s="30">
        <v>17</v>
      </c>
    </row>
    <row r="21" spans="1:20" s="25" customFormat="1">
      <c r="A21" s="30">
        <v>18</v>
      </c>
      <c r="B21" s="29">
        <v>7</v>
      </c>
      <c r="C21" s="29" t="s">
        <v>44</v>
      </c>
      <c r="D21" s="30">
        <v>35</v>
      </c>
      <c r="E21" s="23">
        <v>9130</v>
      </c>
      <c r="F21" s="23">
        <v>0</v>
      </c>
      <c r="G21" s="23">
        <v>0</v>
      </c>
      <c r="H21" s="23">
        <v>0</v>
      </c>
      <c r="I21" s="23">
        <v>2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f>SUM(F21:O21)</f>
        <v>2</v>
      </c>
      <c r="Q21" s="23">
        <v>9249</v>
      </c>
      <c r="R21" s="2">
        <f>Q21-E21</f>
        <v>119</v>
      </c>
      <c r="S21" s="2">
        <f t="shared" si="0"/>
        <v>121</v>
      </c>
      <c r="T21" s="30">
        <v>18</v>
      </c>
    </row>
    <row r="22" spans="1:20" s="25" customFormat="1">
      <c r="A22" s="30">
        <v>19</v>
      </c>
      <c r="B22" s="29">
        <v>11</v>
      </c>
      <c r="C22" s="29" t="s">
        <v>48</v>
      </c>
      <c r="D22" s="30">
        <v>48</v>
      </c>
      <c r="E22" s="29">
        <v>7450</v>
      </c>
      <c r="F22" s="29">
        <v>0</v>
      </c>
      <c r="G22" s="29">
        <v>0</v>
      </c>
      <c r="H22" s="29">
        <v>2</v>
      </c>
      <c r="I22" s="29">
        <v>2</v>
      </c>
      <c r="J22" s="29">
        <v>2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f>SUM(F22:O22)</f>
        <v>6</v>
      </c>
      <c r="Q22" s="29">
        <v>7569</v>
      </c>
      <c r="R22" s="29">
        <f>Q22-E22</f>
        <v>119</v>
      </c>
      <c r="S22" s="29">
        <f t="shared" si="0"/>
        <v>125</v>
      </c>
      <c r="T22" s="30">
        <v>19</v>
      </c>
    </row>
    <row r="23" spans="1:20" s="25" customFormat="1">
      <c r="A23" s="30">
        <v>20</v>
      </c>
      <c r="B23" s="29">
        <v>19</v>
      </c>
      <c r="C23" s="29" t="s">
        <v>42</v>
      </c>
      <c r="D23" s="30">
        <v>60</v>
      </c>
      <c r="E23" s="29">
        <v>7370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50</v>
      </c>
      <c r="L23" s="29">
        <v>2</v>
      </c>
      <c r="M23" s="29">
        <v>0</v>
      </c>
      <c r="N23" s="29">
        <v>0</v>
      </c>
      <c r="O23" s="29">
        <v>0</v>
      </c>
      <c r="P23" s="29">
        <f>SUM(F23:O23)</f>
        <v>52</v>
      </c>
      <c r="Q23" s="29">
        <v>7465</v>
      </c>
      <c r="R23" s="29">
        <f>Q23-E23</f>
        <v>95</v>
      </c>
      <c r="S23" s="29">
        <f t="shared" si="0"/>
        <v>147</v>
      </c>
      <c r="T23" s="30">
        <v>20</v>
      </c>
    </row>
    <row r="24" spans="1:20" s="25" customFormat="1">
      <c r="A24" s="30">
        <v>21</v>
      </c>
      <c r="B24" s="29">
        <v>9</v>
      </c>
      <c r="C24" s="29" t="s">
        <v>31</v>
      </c>
      <c r="D24" s="30">
        <v>39</v>
      </c>
      <c r="E24" s="29">
        <v>6300</v>
      </c>
      <c r="F24" s="29">
        <v>0</v>
      </c>
      <c r="G24" s="29">
        <v>50</v>
      </c>
      <c r="H24" s="29">
        <v>0</v>
      </c>
      <c r="I24" s="29">
        <v>0</v>
      </c>
      <c r="J24" s="29">
        <v>2</v>
      </c>
      <c r="K24" s="29">
        <v>0</v>
      </c>
      <c r="L24" s="29">
        <v>2</v>
      </c>
      <c r="M24" s="29">
        <v>0</v>
      </c>
      <c r="N24" s="29">
        <v>0</v>
      </c>
      <c r="O24" s="29">
        <v>0</v>
      </c>
      <c r="P24" s="29">
        <f>SUM(F24:O24)</f>
        <v>54</v>
      </c>
      <c r="Q24" s="29">
        <v>6397</v>
      </c>
      <c r="R24" s="29">
        <f>Q24-E24</f>
        <v>97</v>
      </c>
      <c r="S24" s="29">
        <f t="shared" si="0"/>
        <v>151</v>
      </c>
      <c r="T24" s="30">
        <v>21</v>
      </c>
    </row>
    <row r="25" spans="1:20" s="25" customFormat="1">
      <c r="A25" s="20">
        <v>22</v>
      </c>
      <c r="B25" s="2">
        <v>6</v>
      </c>
      <c r="C25" s="2" t="s">
        <v>49</v>
      </c>
      <c r="D25" s="20">
        <v>34</v>
      </c>
      <c r="E25" s="2">
        <v>6880</v>
      </c>
      <c r="F25" s="2">
        <v>2</v>
      </c>
      <c r="G25" s="2">
        <v>2</v>
      </c>
      <c r="H25" s="2">
        <v>50</v>
      </c>
      <c r="I25" s="2">
        <v>0</v>
      </c>
      <c r="J25" s="2">
        <v>0</v>
      </c>
      <c r="K25" s="2">
        <v>50</v>
      </c>
      <c r="L25" s="2">
        <v>2</v>
      </c>
      <c r="M25" s="2">
        <v>2</v>
      </c>
      <c r="N25" s="2">
        <v>0</v>
      </c>
      <c r="O25" s="2">
        <v>0</v>
      </c>
      <c r="P25" s="2">
        <f>SUM(F25:O25)</f>
        <v>108</v>
      </c>
      <c r="Q25" s="2">
        <v>6968</v>
      </c>
      <c r="R25" s="2">
        <f>Q25-E25</f>
        <v>88</v>
      </c>
      <c r="S25" s="2">
        <f t="shared" si="0"/>
        <v>196</v>
      </c>
      <c r="T25" s="20">
        <v>22</v>
      </c>
    </row>
    <row r="26" spans="1:20" s="25" customFormat="1">
      <c r="A26" s="30">
        <v>23</v>
      </c>
      <c r="B26" s="29">
        <v>20</v>
      </c>
      <c r="C26" s="29" t="s">
        <v>41</v>
      </c>
      <c r="D26" s="30">
        <v>61</v>
      </c>
      <c r="E26" s="29">
        <v>7630</v>
      </c>
      <c r="F26" s="29">
        <v>50</v>
      </c>
      <c r="G26" s="29">
        <v>0</v>
      </c>
      <c r="H26" s="29">
        <v>0</v>
      </c>
      <c r="I26" s="29">
        <v>0</v>
      </c>
      <c r="J26" s="29">
        <v>2</v>
      </c>
      <c r="K26" s="29">
        <v>50</v>
      </c>
      <c r="L26" s="29">
        <v>2</v>
      </c>
      <c r="M26" s="29">
        <v>0</v>
      </c>
      <c r="N26" s="29">
        <v>0</v>
      </c>
      <c r="O26" s="29">
        <v>0</v>
      </c>
      <c r="P26" s="29">
        <f>SUM(F26:O26)</f>
        <v>104</v>
      </c>
      <c r="Q26" s="29">
        <v>7719</v>
      </c>
      <c r="R26" s="29">
        <f>Q26-E26</f>
        <v>89</v>
      </c>
      <c r="S26" s="29">
        <f t="shared" si="0"/>
        <v>193</v>
      </c>
      <c r="T26" s="30">
        <v>23</v>
      </c>
    </row>
    <row r="27" spans="1:20" s="25" customFormat="1">
      <c r="A27" s="30">
        <v>24</v>
      </c>
      <c r="B27" s="29">
        <v>18</v>
      </c>
      <c r="C27" s="29" t="s">
        <v>36</v>
      </c>
      <c r="D27" s="30">
        <v>59</v>
      </c>
      <c r="E27" s="29">
        <v>6785</v>
      </c>
      <c r="F27" s="29">
        <v>2</v>
      </c>
      <c r="G27" s="29">
        <v>50</v>
      </c>
      <c r="H27" s="29">
        <v>2</v>
      </c>
      <c r="I27" s="29">
        <v>50</v>
      </c>
      <c r="J27" s="29">
        <v>2</v>
      </c>
      <c r="K27" s="29">
        <v>50</v>
      </c>
      <c r="L27" s="29">
        <v>2</v>
      </c>
      <c r="M27" s="29">
        <v>0</v>
      </c>
      <c r="N27" s="29">
        <v>0</v>
      </c>
      <c r="O27" s="29">
        <v>0</v>
      </c>
      <c r="P27" s="29">
        <f>SUM(F27:O27)</f>
        <v>158</v>
      </c>
      <c r="Q27" s="29">
        <v>6907</v>
      </c>
      <c r="R27" s="29">
        <f>Q27-E27</f>
        <v>122</v>
      </c>
      <c r="S27" s="29">
        <f t="shared" si="0"/>
        <v>280</v>
      </c>
      <c r="T27" s="30">
        <v>24</v>
      </c>
    </row>
    <row r="28" spans="1:20" s="25" customFormat="1">
      <c r="A28" s="30"/>
      <c r="B28" s="29">
        <v>17</v>
      </c>
      <c r="C28" s="29" t="s">
        <v>35</v>
      </c>
      <c r="D28" s="30">
        <v>58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>
        <f>SUM(F28:O28)</f>
        <v>0</v>
      </c>
      <c r="Q28" s="29"/>
      <c r="R28" s="29">
        <f>Q28-E28</f>
        <v>0</v>
      </c>
      <c r="S28" s="29">
        <f t="shared" si="0"/>
        <v>0</v>
      </c>
      <c r="T28" s="30"/>
    </row>
    <row r="29" spans="1:20" s="25" customFormat="1">
      <c r="A29" s="30"/>
      <c r="B29" s="29">
        <v>21</v>
      </c>
      <c r="C29" s="29" t="s">
        <v>46</v>
      </c>
      <c r="D29" s="30">
        <v>62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>
        <f>SUM(F29:O29)</f>
        <v>0</v>
      </c>
      <c r="Q29" s="29"/>
      <c r="R29" s="29">
        <f>Q29-E29</f>
        <v>0</v>
      </c>
      <c r="S29" s="29">
        <f t="shared" si="0"/>
        <v>0</v>
      </c>
      <c r="T29" s="30"/>
    </row>
    <row r="30" spans="1:20" s="25" customFormat="1">
      <c r="A30" s="30"/>
      <c r="B30" s="29">
        <v>23</v>
      </c>
      <c r="C30" s="29" t="s">
        <v>37</v>
      </c>
      <c r="D30" s="30">
        <v>64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>
        <f>SUM(F30:O30)</f>
        <v>0</v>
      </c>
      <c r="Q30" s="29"/>
      <c r="R30" s="29">
        <f>Q30-E30</f>
        <v>0</v>
      </c>
      <c r="S30" s="29">
        <f t="shared" si="0"/>
        <v>0</v>
      </c>
      <c r="T30" s="30"/>
    </row>
    <row r="31" spans="1:20" s="25" customFormat="1">
      <c r="A31" s="30"/>
      <c r="B31" s="29">
        <v>27</v>
      </c>
      <c r="C31" s="29" t="s">
        <v>38</v>
      </c>
      <c r="D31" s="30">
        <v>68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>
        <f>SUM(F31:O31)</f>
        <v>0</v>
      </c>
      <c r="Q31" s="29"/>
      <c r="R31" s="29"/>
      <c r="S31" s="29"/>
      <c r="T31" s="30"/>
    </row>
    <row r="32" spans="1:20" s="25" customFormat="1">
      <c r="A32" s="30"/>
      <c r="B32" s="29">
        <v>28</v>
      </c>
      <c r="C32" s="29" t="s">
        <v>39</v>
      </c>
      <c r="D32" s="30">
        <v>73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>
        <f>SUM(F32:O32)</f>
        <v>0</v>
      </c>
      <c r="Q32" s="29"/>
      <c r="R32" s="29"/>
      <c r="S32" s="29"/>
      <c r="T32" s="30"/>
    </row>
  </sheetData>
  <sortState ref="A4:Z31">
    <sortCondition ref="A3"/>
  </sortState>
  <phoneticPr fontId="2" type="noConversion"/>
  <pageMargins left="0.16" right="0.16" top="0.16" bottom="0.39" header="0.5" footer="0.5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>
      <selection activeCell="I20" sqref="I20"/>
    </sheetView>
  </sheetViews>
  <sheetFormatPr defaultRowHeight="12.75"/>
  <cols>
    <col min="1" max="1" width="7" customWidth="1"/>
    <col min="2" max="2" width="29.42578125" customWidth="1"/>
    <col min="3" max="3" width="8.42578125" customWidth="1"/>
    <col min="4" max="5" width="12.28515625" customWidth="1"/>
    <col min="6" max="6" width="11.140625" customWidth="1"/>
  </cols>
  <sheetData>
    <row r="1" spans="1:7" ht="18">
      <c r="A1" s="3"/>
      <c r="B1" s="3"/>
      <c r="C1" s="3"/>
      <c r="D1" s="7" t="s">
        <v>17</v>
      </c>
      <c r="E1" s="3"/>
      <c r="F1" s="3"/>
    </row>
    <row r="2" spans="1:7">
      <c r="A2" s="4" t="s">
        <v>14</v>
      </c>
      <c r="B2" s="4" t="s">
        <v>13</v>
      </c>
      <c r="C2" s="4" t="s">
        <v>69</v>
      </c>
      <c r="D2" s="4" t="s">
        <v>11</v>
      </c>
      <c r="E2" s="4" t="s">
        <v>12</v>
      </c>
      <c r="F2" s="8" t="s">
        <v>15</v>
      </c>
    </row>
    <row r="3" spans="1:7" ht="19.5" customHeight="1">
      <c r="A3" s="2">
        <v>1</v>
      </c>
      <c r="B3" s="21" t="s">
        <v>68</v>
      </c>
      <c r="C3" s="20">
        <v>30</v>
      </c>
      <c r="D3" s="46" t="s">
        <v>70</v>
      </c>
      <c r="E3" s="2">
        <v>63</v>
      </c>
      <c r="F3" s="43" t="s">
        <v>93</v>
      </c>
    </row>
    <row r="4" spans="1:7">
      <c r="A4" s="2">
        <v>2</v>
      </c>
      <c r="B4" s="29" t="s">
        <v>34</v>
      </c>
      <c r="C4" s="30">
        <v>55</v>
      </c>
      <c r="D4" s="46" t="s">
        <v>71</v>
      </c>
      <c r="E4" s="29">
        <v>68</v>
      </c>
      <c r="F4" s="43" t="s">
        <v>94</v>
      </c>
    </row>
    <row r="5" spans="1:7">
      <c r="A5" s="2">
        <v>3</v>
      </c>
      <c r="B5" s="32" t="s">
        <v>67</v>
      </c>
      <c r="C5" s="30">
        <v>51</v>
      </c>
      <c r="D5" s="46" t="s">
        <v>72</v>
      </c>
      <c r="E5" s="29">
        <v>71</v>
      </c>
      <c r="F5" s="43" t="s">
        <v>95</v>
      </c>
    </row>
    <row r="6" spans="1:7">
      <c r="A6" s="2">
        <v>4</v>
      </c>
      <c r="B6" s="29" t="s">
        <v>47</v>
      </c>
      <c r="C6" s="30">
        <v>53</v>
      </c>
      <c r="D6" s="42" t="s">
        <v>73</v>
      </c>
      <c r="E6" s="45">
        <v>74</v>
      </c>
      <c r="F6" s="43" t="s">
        <v>96</v>
      </c>
    </row>
    <row r="7" spans="1:7">
      <c r="A7" s="2">
        <v>5</v>
      </c>
      <c r="B7" s="32" t="s">
        <v>56</v>
      </c>
      <c r="C7" s="30">
        <v>90</v>
      </c>
      <c r="D7" s="42" t="s">
        <v>74</v>
      </c>
      <c r="E7" s="45">
        <v>79</v>
      </c>
      <c r="F7" s="43" t="s">
        <v>97</v>
      </c>
    </row>
    <row r="8" spans="1:7">
      <c r="A8" s="2">
        <v>6</v>
      </c>
      <c r="B8" s="32" t="s">
        <v>58</v>
      </c>
      <c r="C8" s="30">
        <v>28</v>
      </c>
      <c r="D8" s="46" t="s">
        <v>75</v>
      </c>
      <c r="E8" s="25">
        <v>83</v>
      </c>
      <c r="F8" s="43" t="s">
        <v>98</v>
      </c>
    </row>
    <row r="9" spans="1:7">
      <c r="A9" s="2">
        <v>7</v>
      </c>
      <c r="B9" s="2" t="s">
        <v>29</v>
      </c>
      <c r="C9" s="20">
        <v>33</v>
      </c>
      <c r="D9" s="46" t="s">
        <v>76</v>
      </c>
      <c r="E9" s="2">
        <v>86</v>
      </c>
      <c r="F9" s="43" t="s">
        <v>99</v>
      </c>
    </row>
    <row r="10" spans="1:7">
      <c r="A10" s="2">
        <v>8</v>
      </c>
      <c r="B10" s="29" t="s">
        <v>30</v>
      </c>
      <c r="C10" s="30">
        <v>36</v>
      </c>
      <c r="D10" s="46" t="s">
        <v>77</v>
      </c>
      <c r="E10" s="29">
        <v>101</v>
      </c>
      <c r="F10" s="43" t="s">
        <v>100</v>
      </c>
    </row>
    <row r="11" spans="1:7">
      <c r="A11" s="2">
        <v>9</v>
      </c>
      <c r="B11" s="32" t="s">
        <v>57</v>
      </c>
      <c r="C11" s="30">
        <v>57</v>
      </c>
      <c r="D11" s="42" t="s">
        <v>78</v>
      </c>
      <c r="E11" s="45">
        <v>85</v>
      </c>
      <c r="F11" s="43" t="s">
        <v>101</v>
      </c>
    </row>
    <row r="12" spans="1:7">
      <c r="A12" s="2">
        <v>10</v>
      </c>
      <c r="B12" s="32" t="s">
        <v>66</v>
      </c>
      <c r="C12" s="30">
        <v>65</v>
      </c>
      <c r="D12" s="42" t="s">
        <v>79</v>
      </c>
      <c r="E12" s="45">
        <v>88</v>
      </c>
      <c r="F12" s="43" t="s">
        <v>102</v>
      </c>
      <c r="G12" s="44"/>
    </row>
    <row r="13" spans="1:7">
      <c r="A13" s="2">
        <v>11</v>
      </c>
      <c r="B13" s="21" t="s">
        <v>28</v>
      </c>
      <c r="C13" s="20">
        <v>66</v>
      </c>
      <c r="D13" s="42" t="s">
        <v>80</v>
      </c>
      <c r="E13" s="45">
        <v>91</v>
      </c>
      <c r="F13" s="43" t="s">
        <v>103</v>
      </c>
    </row>
    <row r="14" spans="1:7">
      <c r="A14" s="2">
        <v>12</v>
      </c>
      <c r="B14" s="21" t="s">
        <v>59</v>
      </c>
      <c r="C14" s="20">
        <v>23</v>
      </c>
      <c r="D14" s="46" t="s">
        <v>81</v>
      </c>
      <c r="E14" s="2">
        <v>135</v>
      </c>
      <c r="F14" s="43" t="s">
        <v>104</v>
      </c>
    </row>
    <row r="15" spans="1:7" s="3" customFormat="1">
      <c r="A15" s="2">
        <v>13</v>
      </c>
      <c r="B15" s="29" t="s">
        <v>33</v>
      </c>
      <c r="C15" s="30">
        <v>40</v>
      </c>
      <c r="D15" s="42" t="s">
        <v>79</v>
      </c>
      <c r="E15" s="45">
        <v>93</v>
      </c>
      <c r="F15" s="43" t="s">
        <v>105</v>
      </c>
    </row>
    <row r="16" spans="1:7">
      <c r="A16" s="2">
        <v>14</v>
      </c>
      <c r="B16" s="2" t="s">
        <v>45</v>
      </c>
      <c r="C16" s="20">
        <v>27</v>
      </c>
      <c r="D16" s="42" t="s">
        <v>82</v>
      </c>
      <c r="E16" s="45">
        <v>94</v>
      </c>
      <c r="F16" s="43" t="s">
        <v>106</v>
      </c>
    </row>
    <row r="17" spans="1:6">
      <c r="A17" s="2">
        <v>15</v>
      </c>
      <c r="B17" s="29" t="s">
        <v>43</v>
      </c>
      <c r="C17" s="30">
        <v>67</v>
      </c>
      <c r="D17" s="46" t="s">
        <v>80</v>
      </c>
      <c r="E17" s="29">
        <v>144</v>
      </c>
      <c r="F17" s="43" t="s">
        <v>107</v>
      </c>
    </row>
    <row r="18" spans="1:6">
      <c r="A18" s="2">
        <v>16</v>
      </c>
      <c r="B18" s="29" t="s">
        <v>40</v>
      </c>
      <c r="C18" s="30">
        <v>63</v>
      </c>
      <c r="D18" s="42" t="s">
        <v>83</v>
      </c>
      <c r="E18" s="45">
        <v>103</v>
      </c>
      <c r="F18" s="43" t="s">
        <v>108</v>
      </c>
    </row>
    <row r="19" spans="1:6">
      <c r="A19" s="2">
        <v>17</v>
      </c>
      <c r="B19" s="29" t="s">
        <v>32</v>
      </c>
      <c r="C19" s="30">
        <v>52</v>
      </c>
      <c r="D19" s="42" t="s">
        <v>84</v>
      </c>
      <c r="E19" s="45">
        <v>106</v>
      </c>
      <c r="F19" s="43" t="s">
        <v>109</v>
      </c>
    </row>
    <row r="20" spans="1:6">
      <c r="A20" s="2">
        <v>18</v>
      </c>
      <c r="B20" s="29" t="s">
        <v>44</v>
      </c>
      <c r="C20" s="30">
        <v>35</v>
      </c>
      <c r="D20" s="46" t="s">
        <v>85</v>
      </c>
      <c r="E20" s="2">
        <v>121</v>
      </c>
      <c r="F20" s="43" t="s">
        <v>110</v>
      </c>
    </row>
    <row r="21" spans="1:6">
      <c r="A21" s="2">
        <v>19</v>
      </c>
      <c r="B21" s="29" t="s">
        <v>48</v>
      </c>
      <c r="C21" s="30">
        <v>48</v>
      </c>
      <c r="D21" s="42" t="s">
        <v>86</v>
      </c>
      <c r="E21" s="45">
        <v>125</v>
      </c>
      <c r="F21" s="43" t="s">
        <v>111</v>
      </c>
    </row>
    <row r="22" spans="1:6">
      <c r="A22" s="2">
        <v>20</v>
      </c>
      <c r="B22" s="29" t="s">
        <v>42</v>
      </c>
      <c r="C22" s="30">
        <v>60</v>
      </c>
      <c r="D22" s="42" t="s">
        <v>87</v>
      </c>
      <c r="E22" s="45">
        <v>147</v>
      </c>
      <c r="F22" s="43" t="s">
        <v>112</v>
      </c>
    </row>
    <row r="23" spans="1:6">
      <c r="A23" s="2">
        <v>21</v>
      </c>
      <c r="B23" s="29" t="s">
        <v>31</v>
      </c>
      <c r="C23" s="30">
        <v>39</v>
      </c>
      <c r="D23" s="42" t="s">
        <v>88</v>
      </c>
      <c r="E23" s="45">
        <v>151</v>
      </c>
      <c r="F23" s="43" t="s">
        <v>113</v>
      </c>
    </row>
    <row r="24" spans="1:6">
      <c r="A24" s="2">
        <v>22</v>
      </c>
      <c r="B24" s="2" t="s">
        <v>49</v>
      </c>
      <c r="C24" s="20">
        <v>34</v>
      </c>
      <c r="D24" s="46" t="s">
        <v>89</v>
      </c>
      <c r="E24" s="2">
        <v>196</v>
      </c>
      <c r="F24" s="43" t="s">
        <v>114</v>
      </c>
    </row>
    <row r="25" spans="1:6">
      <c r="A25" s="2">
        <v>23</v>
      </c>
      <c r="B25" s="29" t="s">
        <v>41</v>
      </c>
      <c r="C25" s="30">
        <v>61</v>
      </c>
      <c r="D25" s="42" t="s">
        <v>90</v>
      </c>
      <c r="E25" s="45">
        <v>193</v>
      </c>
      <c r="F25" s="43" t="s">
        <v>115</v>
      </c>
    </row>
    <row r="26" spans="1:6">
      <c r="A26" s="2">
        <v>24</v>
      </c>
      <c r="B26" s="29" t="s">
        <v>36</v>
      </c>
      <c r="C26" s="30">
        <v>59</v>
      </c>
      <c r="D26" s="46" t="s">
        <v>91</v>
      </c>
      <c r="E26" s="29">
        <v>280</v>
      </c>
      <c r="F26" s="43" t="s">
        <v>116</v>
      </c>
    </row>
    <row r="27" spans="1:6" s="3" customFormat="1">
      <c r="A27" s="2">
        <v>25</v>
      </c>
      <c r="B27" s="29" t="s">
        <v>35</v>
      </c>
      <c r="C27" s="30">
        <v>58</v>
      </c>
      <c r="D27" s="42" t="s">
        <v>92</v>
      </c>
      <c r="E27" s="42" t="s">
        <v>92</v>
      </c>
      <c r="F27" s="37"/>
    </row>
    <row r="28" spans="1:6">
      <c r="A28" s="2">
        <v>26</v>
      </c>
      <c r="B28" s="29" t="s">
        <v>46</v>
      </c>
      <c r="C28" s="30">
        <v>62</v>
      </c>
      <c r="D28" s="42" t="s">
        <v>92</v>
      </c>
      <c r="E28" s="42" t="s">
        <v>92</v>
      </c>
      <c r="F28" s="37"/>
    </row>
    <row r="29" spans="1:6">
      <c r="A29" s="2">
        <v>27</v>
      </c>
      <c r="B29" s="29" t="s">
        <v>37</v>
      </c>
      <c r="C29" s="30">
        <v>64</v>
      </c>
      <c r="D29" s="42" t="s">
        <v>92</v>
      </c>
      <c r="E29" s="42" t="s">
        <v>92</v>
      </c>
      <c r="F29" s="37"/>
    </row>
    <row r="30" spans="1:6">
      <c r="A30" s="2">
        <v>28</v>
      </c>
      <c r="B30" s="29" t="s">
        <v>38</v>
      </c>
      <c r="C30" s="30">
        <v>68</v>
      </c>
      <c r="D30" s="42" t="s">
        <v>92</v>
      </c>
      <c r="E30" s="42" t="s">
        <v>92</v>
      </c>
      <c r="F30" s="37"/>
    </row>
    <row r="31" spans="1:6">
      <c r="A31" s="2">
        <v>29</v>
      </c>
      <c r="B31" s="29" t="s">
        <v>39</v>
      </c>
      <c r="C31" s="30">
        <v>73</v>
      </c>
      <c r="D31" s="42" t="s">
        <v>92</v>
      </c>
      <c r="E31" s="42" t="s">
        <v>92</v>
      </c>
      <c r="F31" s="37"/>
    </row>
    <row r="32" spans="1:6">
      <c r="A32" s="2"/>
      <c r="B32" s="2"/>
      <c r="C32" s="2"/>
      <c r="D32" s="2"/>
      <c r="E32" s="2"/>
      <c r="F32" s="2"/>
    </row>
    <row r="33" spans="1:6">
      <c r="A33" s="2"/>
      <c r="B33" s="2"/>
      <c r="C33" s="2"/>
      <c r="D33" s="2"/>
      <c r="E33" s="2"/>
      <c r="F33" s="2"/>
    </row>
  </sheetData>
  <phoneticPr fontId="2" type="noConversion"/>
  <pageMargins left="0.75" right="0.75" top="1" bottom="1" header="0.5" footer="0.5"/>
  <pageSetup paperSize="9"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zoomScaleNormal="100" zoomScaleSheetLayoutView="100" workbookViewId="0">
      <pane xSplit="1" ySplit="1" topLeftCell="B2" activePane="bottomRight" state="frozen"/>
      <selection pane="topRight" activeCell="B1" sqref="B1"/>
      <selection pane="bottomLeft" activeCell="A5" sqref="A5"/>
      <selection pane="bottomRight" activeCell="A9" sqref="A9"/>
    </sheetView>
  </sheetViews>
  <sheetFormatPr defaultRowHeight="12.75"/>
  <cols>
    <col min="2" max="2" width="36.28515625" bestFit="1" customWidth="1"/>
    <col min="3" max="3" width="17.5703125" customWidth="1"/>
    <col min="4" max="4" width="12" customWidth="1"/>
    <col min="7" max="7" width="12.140625" customWidth="1"/>
    <col min="8" max="8" width="10.7109375" customWidth="1"/>
    <col min="9" max="9" width="12.140625" customWidth="1"/>
    <col min="10" max="10" width="12" style="19" customWidth="1"/>
    <col min="17" max="17" width="12" customWidth="1"/>
    <col min="18" max="18" width="0" hidden="1" customWidth="1"/>
    <col min="19" max="19" width="15" hidden="1" customWidth="1"/>
    <col min="20" max="20" width="0" hidden="1" customWidth="1"/>
  </cols>
  <sheetData>
    <row r="1" spans="1:10" ht="18.75" thickBot="1">
      <c r="D1" s="7" t="s">
        <v>18</v>
      </c>
    </row>
    <row r="2" spans="1:10">
      <c r="A2" s="9" t="s">
        <v>14</v>
      </c>
      <c r="B2" s="10" t="s">
        <v>10</v>
      </c>
      <c r="C2" s="10"/>
      <c r="D2" s="10" t="s">
        <v>19</v>
      </c>
      <c r="E2" s="10" t="s">
        <v>20</v>
      </c>
      <c r="F2" s="11" t="s">
        <v>21</v>
      </c>
      <c r="G2" s="11" t="s">
        <v>22</v>
      </c>
      <c r="H2" s="10" t="s">
        <v>23</v>
      </c>
      <c r="I2" s="11" t="s">
        <v>16</v>
      </c>
      <c r="J2" s="34" t="s">
        <v>24</v>
      </c>
    </row>
    <row r="3" spans="1:10">
      <c r="A3" s="12">
        <v>1</v>
      </c>
      <c r="B3" s="21" t="s">
        <v>62</v>
      </c>
      <c r="C3" s="2"/>
      <c r="D3" s="2">
        <v>3</v>
      </c>
      <c r="E3" s="2"/>
      <c r="F3" s="2">
        <v>3</v>
      </c>
      <c r="G3" s="2"/>
      <c r="H3" s="2"/>
      <c r="I3" s="20">
        <f t="shared" ref="I3:I16" si="0">SUM(D3:H3)</f>
        <v>6</v>
      </c>
      <c r="J3" s="35">
        <v>1</v>
      </c>
    </row>
    <row r="4" spans="1:10" ht="12.75" customHeight="1">
      <c r="A4" s="12">
        <v>2</v>
      </c>
      <c r="B4" s="33" t="s">
        <v>60</v>
      </c>
      <c r="C4" s="5"/>
      <c r="D4" s="2">
        <v>1</v>
      </c>
      <c r="E4" s="2"/>
      <c r="F4" s="2">
        <v>6</v>
      </c>
      <c r="G4" s="2"/>
      <c r="H4" s="2"/>
      <c r="I4" s="20">
        <f>SUM(D4:H4)</f>
        <v>7</v>
      </c>
      <c r="J4" s="35">
        <v>2</v>
      </c>
    </row>
    <row r="5" spans="1:10">
      <c r="A5" s="12">
        <v>3</v>
      </c>
      <c r="B5" s="21" t="s">
        <v>64</v>
      </c>
      <c r="C5" s="2"/>
      <c r="D5" s="2">
        <v>5</v>
      </c>
      <c r="E5" s="2"/>
      <c r="F5" s="2">
        <v>5</v>
      </c>
      <c r="G5" s="2"/>
      <c r="H5" s="2"/>
      <c r="I5" s="20">
        <f>SUM(D5:H5)</f>
        <v>10</v>
      </c>
      <c r="J5" s="35">
        <v>3</v>
      </c>
    </row>
    <row r="6" spans="1:10">
      <c r="A6" s="12">
        <v>4</v>
      </c>
      <c r="B6" s="21" t="s">
        <v>61</v>
      </c>
      <c r="C6" s="2"/>
      <c r="D6" s="2">
        <v>2</v>
      </c>
      <c r="E6" s="2"/>
      <c r="F6" s="2">
        <v>11</v>
      </c>
      <c r="G6" s="2"/>
      <c r="H6" s="2"/>
      <c r="I6" s="20">
        <f>SUM(D6:H6)</f>
        <v>13</v>
      </c>
      <c r="J6" s="35">
        <v>4</v>
      </c>
    </row>
    <row r="7" spans="1:10">
      <c r="A7" s="12">
        <v>5</v>
      </c>
      <c r="B7" s="21" t="s">
        <v>65</v>
      </c>
      <c r="C7" s="21"/>
      <c r="D7" s="2">
        <v>6</v>
      </c>
      <c r="E7" s="2"/>
      <c r="F7" s="2">
        <v>9</v>
      </c>
      <c r="G7" s="2"/>
      <c r="H7" s="2"/>
      <c r="I7" s="20">
        <f>SUM(D7:H7)</f>
        <v>15</v>
      </c>
      <c r="J7" s="35">
        <v>5</v>
      </c>
    </row>
    <row r="8" spans="1:10">
      <c r="A8" s="12">
        <v>6</v>
      </c>
      <c r="B8" s="21" t="s">
        <v>63</v>
      </c>
      <c r="C8" s="2"/>
      <c r="D8" s="2">
        <v>4</v>
      </c>
      <c r="E8" s="2"/>
      <c r="F8" s="2">
        <v>16</v>
      </c>
      <c r="G8" s="2"/>
      <c r="H8" s="2"/>
      <c r="I8" s="20">
        <f t="shared" si="0"/>
        <v>20</v>
      </c>
      <c r="J8" s="35">
        <v>6</v>
      </c>
    </row>
    <row r="11" spans="1:10" hidden="1">
      <c r="A11" s="12"/>
      <c r="B11" s="2"/>
      <c r="C11" s="2"/>
      <c r="D11" s="2"/>
      <c r="E11" s="2"/>
      <c r="F11" s="2"/>
      <c r="G11" s="2"/>
      <c r="H11" s="2"/>
      <c r="I11" s="2">
        <f t="shared" si="0"/>
        <v>0</v>
      </c>
      <c r="J11" s="35"/>
    </row>
    <row r="12" spans="1:10" hidden="1">
      <c r="A12" s="12"/>
      <c r="B12" s="6"/>
      <c r="C12" s="6"/>
      <c r="D12" s="2"/>
      <c r="E12" s="2"/>
      <c r="F12" s="2"/>
      <c r="G12" s="2"/>
      <c r="H12" s="2"/>
      <c r="I12" s="2">
        <f t="shared" si="0"/>
        <v>0</v>
      </c>
      <c r="J12" s="35"/>
    </row>
    <row r="13" spans="1:10" hidden="1">
      <c r="A13" s="12"/>
      <c r="B13" s="2"/>
      <c r="C13" s="2"/>
      <c r="D13" s="2"/>
      <c r="E13" s="2"/>
      <c r="F13" s="2"/>
      <c r="G13" s="2"/>
      <c r="H13" s="2"/>
      <c r="I13" s="2">
        <f t="shared" si="0"/>
        <v>0</v>
      </c>
      <c r="J13" s="35"/>
    </row>
    <row r="14" spans="1:10" hidden="1">
      <c r="A14" s="12"/>
      <c r="B14" s="2"/>
      <c r="C14" s="2"/>
      <c r="D14" s="2"/>
      <c r="E14" s="2"/>
      <c r="F14" s="2"/>
      <c r="G14" s="2"/>
      <c r="H14" s="2"/>
      <c r="I14" s="2">
        <f t="shared" si="0"/>
        <v>0</v>
      </c>
      <c r="J14" s="35"/>
    </row>
    <row r="15" spans="1:10" hidden="1">
      <c r="A15" s="12"/>
      <c r="B15" s="2"/>
      <c r="C15" s="2"/>
      <c r="D15" s="2"/>
      <c r="E15" s="2"/>
      <c r="F15" s="2"/>
      <c r="G15" s="2"/>
      <c r="H15" s="2"/>
      <c r="I15" s="2">
        <f t="shared" si="0"/>
        <v>0</v>
      </c>
      <c r="J15" s="35"/>
    </row>
    <row r="16" spans="1:10" ht="13.5" hidden="1" thickBot="1">
      <c r="A16" s="13"/>
      <c r="B16" s="14"/>
      <c r="C16" s="14"/>
      <c r="D16" s="15"/>
      <c r="E16" s="15"/>
      <c r="F16" s="15"/>
      <c r="G16" s="15"/>
      <c r="H16" s="15"/>
      <c r="I16" s="15">
        <f t="shared" si="0"/>
        <v>0</v>
      </c>
      <c r="J16" s="36"/>
    </row>
  </sheetData>
  <phoneticPr fontId="2" type="noConversion"/>
  <pageMargins left="0.75" right="0.75" top="1" bottom="1" header="0.5" footer="0.5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1байдарка </vt:lpstr>
      <vt:lpstr>2байдарка</vt:lpstr>
      <vt:lpstr>1 каяки</vt:lpstr>
      <vt:lpstr>2 каяки </vt:lpstr>
      <vt:lpstr>Свод</vt:lpstr>
      <vt:lpstr>сводный командн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2013-04-19T07:48:53Z</cp:lastPrinted>
  <dcterms:created xsi:type="dcterms:W3CDTF">1996-10-08T23:32:33Z</dcterms:created>
  <dcterms:modified xsi:type="dcterms:W3CDTF">2013-04-19T08:38:05Z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DocumentEventProcessedId">
    <vt:lpwstr>bce7209c-0895-4d9a-869c-8bbbcc1affbe</vt:lpwstr>
  </property>
  <property fmtid="{D5CDD505-2E9C-101B-9397-08002B2CF9AE}" pid="3" name="AutoVersionDisabled">
    <vt:lpwstr>0</vt:lpwstr>
  </property>
  <property fmtid="{D5CDD505-2E9C-101B-9397-08002B2CF9AE}" pid="4" name="ItemType">
    <vt:lpwstr>1</vt:lpwstr>
  </property>
  <property fmtid="{D5CDD505-2E9C-101B-9397-08002B2CF9AE}" pid="5" name="Order">
    <vt:lpwstr/>
  </property>
  <property fmtid="{D5CDD505-2E9C-101B-9397-08002B2CF9AE}" pid="6" name="MetaInfo">
    <vt:lpwstr/>
  </property>
  <property fmtid="{D5CDD505-2E9C-101B-9397-08002B2CF9AE}" pid="7" name="Description">
    <vt:lpwstr/>
  </property>
  <property fmtid="{D5CDD505-2E9C-101B-9397-08002B2CF9AE}" pid="8" name="_SourceUrl">
    <vt:lpwstr/>
  </property>
</Properties>
</file>