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 activeTab="3"/>
  </bookViews>
  <sheets>
    <sheet name="к1ю" sheetId="2" r:id="rId1"/>
    <sheet name="к1м" sheetId="3" r:id="rId2"/>
    <sheet name="Б2см" sheetId="4" r:id="rId3"/>
    <sheet name="Б2м" sheetId="5" r:id="rId4"/>
    <sheet name="Общий" sheetId="6" r:id="rId5"/>
    <sheet name="Командный - двойки" sheetId="7" r:id="rId6"/>
    <sheet name="Командный - одиночки" sheetId="8" r:id="rId7"/>
    <sheet name="Команды" sheetId="9" r:id="rId8"/>
  </sheets>
  <calcPr calcId="124519"/>
</workbook>
</file>

<file path=xl/calcChain.xml><?xml version="1.0" encoding="utf-8"?>
<calcChain xmlns="http://schemas.openxmlformats.org/spreadsheetml/2006/main">
  <c r="T3" i="2"/>
  <c r="U3"/>
  <c r="T4"/>
  <c r="U4"/>
  <c r="T5"/>
  <c r="U5"/>
  <c r="T6"/>
  <c r="U6"/>
  <c r="T3" i="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" i="4"/>
  <c r="U3"/>
  <c r="T4"/>
  <c r="U4"/>
  <c r="T5"/>
  <c r="U5"/>
  <c r="T6"/>
  <c r="U6"/>
  <c r="T3" i="5"/>
  <c r="U3"/>
  <c r="T4"/>
  <c r="U4"/>
  <c r="T5"/>
  <c r="U5"/>
  <c r="T6"/>
  <c r="U6"/>
  <c r="T7"/>
  <c r="U7"/>
  <c r="T8"/>
  <c r="U8"/>
  <c r="T9"/>
  <c r="U9"/>
  <c r="T10"/>
  <c r="U10"/>
  <c r="T3" i="6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3" i="7"/>
  <c r="U3"/>
  <c r="T4"/>
  <c r="U4"/>
  <c r="T5"/>
  <c r="U5"/>
  <c r="T6"/>
  <c r="U6"/>
  <c r="T3" i="8"/>
  <c r="U3"/>
  <c r="T4"/>
  <c r="U4"/>
  <c r="T5"/>
  <c r="U5"/>
  <c r="T6"/>
  <c r="U6"/>
  <c r="F2"/>
  <c r="G2" s="1"/>
  <c r="H2" s="1"/>
  <c r="I2" s="1"/>
  <c r="J2" s="1"/>
  <c r="K2" s="1"/>
  <c r="L2" s="1"/>
  <c r="M2" s="1"/>
  <c r="N2" s="1"/>
  <c r="O2" s="1"/>
  <c r="P2" s="1"/>
  <c r="Q2" s="1"/>
  <c r="R2" s="1"/>
  <c r="F2" i="7"/>
  <c r="G2" s="1"/>
  <c r="H2" s="1"/>
  <c r="I2" s="1"/>
  <c r="J2" s="1"/>
  <c r="K2" s="1"/>
  <c r="L2" s="1"/>
  <c r="M2" s="1"/>
  <c r="N2" s="1"/>
  <c r="O2" s="1"/>
  <c r="P2" s="1"/>
  <c r="Q2" s="1"/>
  <c r="R2" s="1"/>
  <c r="F2" i="6"/>
  <c r="G2" s="1"/>
  <c r="H2" s="1"/>
  <c r="I2" s="1"/>
  <c r="J2" s="1"/>
  <c r="K2" s="1"/>
  <c r="L2" s="1"/>
  <c r="M2" s="1"/>
  <c r="N2" s="1"/>
  <c r="O2" s="1"/>
  <c r="P2" s="1"/>
  <c r="Q2" s="1"/>
  <c r="R2" s="1"/>
  <c r="F2" i="5"/>
  <c r="G2" s="1"/>
  <c r="H2" s="1"/>
  <c r="I2" s="1"/>
  <c r="J2" s="1"/>
  <c r="K2" s="1"/>
  <c r="L2" s="1"/>
  <c r="M2" s="1"/>
  <c r="N2" s="1"/>
  <c r="O2" s="1"/>
  <c r="P2" s="1"/>
  <c r="Q2" s="1"/>
  <c r="R2" s="1"/>
  <c r="F2" i="4"/>
  <c r="G2" s="1"/>
  <c r="H2" s="1"/>
  <c r="I2" s="1"/>
  <c r="J2" s="1"/>
  <c r="K2" s="1"/>
  <c r="L2" s="1"/>
  <c r="M2" s="1"/>
  <c r="N2" s="1"/>
  <c r="O2" s="1"/>
  <c r="P2" s="1"/>
  <c r="Q2" s="1"/>
  <c r="R2" s="1"/>
  <c r="F2" i="3"/>
  <c r="G2" s="1"/>
  <c r="H2" s="1"/>
  <c r="I2" s="1"/>
  <c r="J2" s="1"/>
  <c r="K2" s="1"/>
  <c r="L2" s="1"/>
  <c r="M2" s="1"/>
  <c r="N2" s="1"/>
  <c r="O2" s="1"/>
  <c r="P2" s="1"/>
  <c r="Q2" s="1"/>
  <c r="R2" s="1"/>
  <c r="F2" i="2"/>
  <c r="G2" s="1"/>
  <c r="H2" s="1"/>
  <c r="I2" s="1"/>
  <c r="J2" s="1"/>
  <c r="K2" s="1"/>
  <c r="L2" s="1"/>
  <c r="M2" s="1"/>
  <c r="N2" s="1"/>
  <c r="O2" s="1"/>
  <c r="P2" s="1"/>
  <c r="Q2" s="1"/>
  <c r="R2" s="1"/>
</calcChain>
</file>

<file path=xl/sharedStrings.xml><?xml version="1.0" encoding="utf-8"?>
<sst xmlns="http://schemas.openxmlformats.org/spreadsheetml/2006/main" count="197" uniqueCount="48">
  <si>
    <t>РЕЗУЛЬТАТЫ</t>
  </si>
  <si>
    <t>к1ю</t>
  </si>
  <si>
    <t>№</t>
  </si>
  <si>
    <t>фио/команда</t>
  </si>
  <si>
    <t>класс</t>
  </si>
  <si>
    <t>старт</t>
  </si>
  <si>
    <t>финиш</t>
  </si>
  <si>
    <t>время</t>
  </si>
  <si>
    <t>штраф</t>
  </si>
  <si>
    <t>итого</t>
  </si>
  <si>
    <t>место</t>
  </si>
  <si>
    <t>Конюхов Тимофей</t>
  </si>
  <si>
    <t>Лаленков Матвей</t>
  </si>
  <si>
    <t>к1м</t>
  </si>
  <si>
    <t>Конюхоов Игорь</t>
  </si>
  <si>
    <t>Петров Павел</t>
  </si>
  <si>
    <t>Поняков Андрей</t>
  </si>
  <si>
    <t>Сленев Даниил Евгеньевич</t>
  </si>
  <si>
    <t>Кульба Артем Геннадьевич</t>
  </si>
  <si>
    <t>Теряев Сергей Александрович</t>
  </si>
  <si>
    <t>Денисов Денис Влаимирович</t>
  </si>
  <si>
    <t>Орлов Михаил Юрьевич</t>
  </si>
  <si>
    <t>Патрикеев Александр</t>
  </si>
  <si>
    <t>Орлов Василий Юрьевич</t>
  </si>
  <si>
    <t>Соболев Виктор Иванович</t>
  </si>
  <si>
    <t>Волков Игорь</t>
  </si>
  <si>
    <t>Казаков Денис</t>
  </si>
  <si>
    <t>Аксючичев Александр Викторович</t>
  </si>
  <si>
    <t>ТВЗ</t>
  </si>
  <si>
    <t>Смирнов Антон</t>
  </si>
  <si>
    <t>Б2см</t>
  </si>
  <si>
    <t>Денисов /Денисва</t>
  </si>
  <si>
    <t>Яснова Ангелина Петровна</t>
  </si>
  <si>
    <t>Б2м</t>
  </si>
  <si>
    <t>Конюхов/конюхов</t>
  </si>
  <si>
    <t>ОрловВ/Патрикеев</t>
  </si>
  <si>
    <t>Слепнев/Теряев</t>
  </si>
  <si>
    <t>Мамедов Эльдар/Коршунов</t>
  </si>
  <si>
    <t>Общий</t>
  </si>
  <si>
    <t>Командный - двойки</t>
  </si>
  <si>
    <t>Командный - одиночки</t>
  </si>
  <si>
    <t>РЕЗУЛЬТАТЫ - КОМАНДЫ</t>
  </si>
  <si>
    <t>Команда</t>
  </si>
  <si>
    <t>Байдарка</t>
  </si>
  <si>
    <t>Каяк 1</t>
  </si>
  <si>
    <t>Каяк 2</t>
  </si>
  <si>
    <t>Сумма</t>
  </si>
  <si>
    <t>Место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</si>
</sst>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NumberFormat="0" applyBorder="0" applyAlignment="0"/>
  </cellStyleXfs>
  <cellXfs count="36">
    <xf numFmtId="0" fontId="0" fillId="0" borderId="0" xfId="0" applyFill="1" applyProtection="1"/>
    <xf numFmtId="0" fontId="1" fillId="0" borderId="0" xfId="0" applyFont="1" applyFill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Protection="1"/>
    <xf numFmtId="0" fontId="2" fillId="0" borderId="9" xfId="0" applyFont="1" applyFill="1" applyBorder="1" applyProtection="1"/>
    <xf numFmtId="164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1" fillId="0" borderId="12" xfId="0" applyFont="1" applyFill="1" applyBorder="1" applyProtection="1"/>
    <xf numFmtId="0" fontId="1" fillId="0" borderId="1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54</v>
      </c>
      <c r="B3" s="14" t="s">
        <v>11</v>
      </c>
      <c r="C3" s="3" t="s">
        <v>1</v>
      </c>
      <c r="D3" s="16">
        <v>4.6296296296296302E-3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>
        <v>6.1111111111111097E-3</v>
      </c>
      <c r="T3" s="18">
        <f>IF(ISBLANK(S3), "", IFERROR(S3-D3,""))</f>
        <v>1.4814814814814795E-3</v>
      </c>
      <c r="U3" s="15">
        <f>IF(ISBLANK(S3),"",IFERROR(SUM(E3:R3), ""))</f>
        <v>0</v>
      </c>
      <c r="V3" s="16">
        <v>1.4814814814814801E-3</v>
      </c>
      <c r="W3" s="6">
        <v>1</v>
      </c>
      <c r="Y3" s="19"/>
    </row>
    <row r="4" spans="1:25" ht="15.75" customHeight="1">
      <c r="A4" s="7"/>
      <c r="B4" s="20"/>
      <c r="C4" s="2"/>
      <c r="D4" s="21">
        <v>6.6319444444444403E-2</v>
      </c>
      <c r="E4" s="22"/>
      <c r="F4" s="22">
        <v>2</v>
      </c>
      <c r="G4" s="22"/>
      <c r="H4" s="22"/>
      <c r="I4" s="22"/>
      <c r="J4" s="22"/>
      <c r="K4" s="22"/>
      <c r="L4" s="22">
        <v>2</v>
      </c>
      <c r="M4" s="22"/>
      <c r="N4" s="22"/>
      <c r="O4" s="22"/>
      <c r="P4" s="22"/>
      <c r="Q4" s="22"/>
      <c r="R4" s="22"/>
      <c r="S4" s="21">
        <v>6.7893518518518506E-2</v>
      </c>
      <c r="T4" s="21">
        <f>IF(ISBLANK(S4), "", IFERROR(S4-D4,""))</f>
        <v>1.5740740740741027E-3</v>
      </c>
      <c r="U4" s="22">
        <f>IF(ISBLANK(S4),"",IFERROR(SUM(E4:R4), ""))</f>
        <v>4</v>
      </c>
      <c r="V4" s="21">
        <v>1.6203703703703701E-3</v>
      </c>
      <c r="W4" s="5"/>
    </row>
    <row r="5" spans="1:25">
      <c r="A5" s="8">
        <v>89</v>
      </c>
      <c r="B5" s="14" t="s">
        <v>12</v>
      </c>
      <c r="C5" s="3" t="s">
        <v>1</v>
      </c>
      <c r="D5" s="16">
        <v>1.51041666666667E-2</v>
      </c>
      <c r="E5" s="17"/>
      <c r="F5" s="17"/>
      <c r="G5" s="17"/>
      <c r="H5" s="17"/>
      <c r="I5" s="17">
        <v>2</v>
      </c>
      <c r="J5" s="17"/>
      <c r="K5" s="17"/>
      <c r="L5" s="17"/>
      <c r="M5" s="17"/>
      <c r="N5" s="17"/>
      <c r="O5" s="17"/>
      <c r="P5" s="17"/>
      <c r="Q5" s="17"/>
      <c r="R5" s="17"/>
      <c r="S5" s="16">
        <v>1.6574074074074099E-2</v>
      </c>
      <c r="T5" s="18">
        <f>IF(ISBLANK(S5), "", IFERROR(S5-D5,""))</f>
        <v>1.4699074074073989E-3</v>
      </c>
      <c r="U5" s="15">
        <f>IF(ISBLANK(S5),"",IFERROR(SUM(E5:R5), ""))</f>
        <v>2</v>
      </c>
      <c r="V5" s="16">
        <v>1.49305555555556E-3</v>
      </c>
      <c r="W5" s="6">
        <v>2</v>
      </c>
    </row>
    <row r="6" spans="1:25">
      <c r="A6" s="7"/>
      <c r="B6" s="20"/>
      <c r="C6" s="2"/>
      <c r="D6" s="21">
        <v>6.5856481481481502E-2</v>
      </c>
      <c r="E6" s="22"/>
      <c r="F6" s="22"/>
      <c r="G6" s="22">
        <v>2</v>
      </c>
      <c r="H6" s="22"/>
      <c r="I6" s="22">
        <v>50</v>
      </c>
      <c r="J6" s="22"/>
      <c r="K6" s="22">
        <v>50</v>
      </c>
      <c r="L6" s="22">
        <v>2</v>
      </c>
      <c r="M6" s="22"/>
      <c r="N6" s="22"/>
      <c r="O6" s="22"/>
      <c r="P6" s="22"/>
      <c r="Q6" s="22"/>
      <c r="R6" s="22"/>
      <c r="S6" s="21">
        <v>6.7418981481481496E-2</v>
      </c>
      <c r="T6" s="21">
        <f>IF(ISBLANK(S6), "", IFERROR(S6-D6,""))</f>
        <v>1.5624999999999944E-3</v>
      </c>
      <c r="U6" s="22">
        <f>IF(ISBLANK(S6),"",IFERROR(SUM(E6:R6), ""))</f>
        <v>104</v>
      </c>
      <c r="V6" s="21">
        <v>2.7662037037037E-3</v>
      </c>
      <c r="W6" s="5"/>
    </row>
  </sheetData>
  <mergeCells count="7"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45</v>
      </c>
      <c r="B3" s="14" t="s">
        <v>14</v>
      </c>
      <c r="C3" s="3" t="s">
        <v>13</v>
      </c>
      <c r="D3" s="16">
        <v>8.4259259259259305E-3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>
        <v>9.53703703703704E-3</v>
      </c>
      <c r="T3" s="18">
        <f t="shared" ref="T3:T32" si="1">IF(ISBLANK(S3), "", IFERROR(S3-D3,""))</f>
        <v>1.1111111111111096E-3</v>
      </c>
      <c r="U3" s="15">
        <f t="shared" ref="U3:U32" si="2">IF(ISBLANK(S3),"",IFERROR(SUM(E3:R3), ""))</f>
        <v>0</v>
      </c>
      <c r="V3" s="16">
        <v>1.11111111111111E-3</v>
      </c>
      <c r="W3" s="6">
        <v>1</v>
      </c>
      <c r="Y3" s="19"/>
    </row>
    <row r="4" spans="1:25" ht="15.75" customHeight="1">
      <c r="A4" s="7"/>
      <c r="B4" s="20"/>
      <c r="C4" s="2"/>
      <c r="D4" s="21">
        <v>6.7361111111111094E-2</v>
      </c>
      <c r="E4" s="22"/>
      <c r="F4" s="22"/>
      <c r="G4" s="22"/>
      <c r="H4" s="22"/>
      <c r="I4" s="22">
        <v>2</v>
      </c>
      <c r="J4" s="22"/>
      <c r="K4" s="22"/>
      <c r="L4" s="22"/>
      <c r="M4" s="22"/>
      <c r="N4" s="22"/>
      <c r="O4" s="22">
        <v>2</v>
      </c>
      <c r="P4" s="22"/>
      <c r="Q4" s="22"/>
      <c r="R4" s="22"/>
      <c r="S4" s="21">
        <v>6.8611111111111095E-2</v>
      </c>
      <c r="T4" s="21">
        <f t="shared" si="1"/>
        <v>1.2500000000000011E-3</v>
      </c>
      <c r="U4" s="22">
        <f t="shared" si="2"/>
        <v>4</v>
      </c>
      <c r="V4" s="21">
        <v>1.2962962962962999E-3</v>
      </c>
      <c r="W4" s="5"/>
    </row>
    <row r="5" spans="1:25">
      <c r="A5" s="8">
        <v>70</v>
      </c>
      <c r="B5" s="14" t="s">
        <v>15</v>
      </c>
      <c r="C5" s="3" t="s">
        <v>13</v>
      </c>
      <c r="D5" s="16">
        <v>2.6736111111111099E-2</v>
      </c>
      <c r="E5" s="17"/>
      <c r="F5" s="17"/>
      <c r="G5" s="17"/>
      <c r="H5" s="17"/>
      <c r="I5" s="17"/>
      <c r="J5" s="17"/>
      <c r="K5" s="17"/>
      <c r="L5" s="17">
        <v>50</v>
      </c>
      <c r="M5" s="17"/>
      <c r="N5" s="17"/>
      <c r="O5" s="17"/>
      <c r="P5" s="17"/>
      <c r="Q5" s="17"/>
      <c r="R5" s="17"/>
      <c r="S5" s="16">
        <v>2.80208333333333E-2</v>
      </c>
      <c r="T5" s="18">
        <f t="shared" si="1"/>
        <v>1.284722222222201E-3</v>
      </c>
      <c r="U5" s="15">
        <f t="shared" si="2"/>
        <v>50</v>
      </c>
      <c r="V5" s="16">
        <v>1.86342592592593E-3</v>
      </c>
      <c r="W5" s="6">
        <v>2</v>
      </c>
    </row>
    <row r="6" spans="1:25">
      <c r="A6" s="7"/>
      <c r="B6" s="20"/>
      <c r="C6" s="2"/>
      <c r="D6" s="21">
        <v>6.7881944444444398E-2</v>
      </c>
      <c r="E6" s="22"/>
      <c r="F6" s="22"/>
      <c r="G6" s="22"/>
      <c r="H6" s="22">
        <v>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1">
        <v>6.9166666666666696E-2</v>
      </c>
      <c r="T6" s="21">
        <f t="shared" si="1"/>
        <v>1.2847222222222981E-3</v>
      </c>
      <c r="U6" s="22">
        <f t="shared" si="2"/>
        <v>2</v>
      </c>
      <c r="V6" s="21">
        <v>1.30787037037037E-3</v>
      </c>
      <c r="W6" s="5"/>
    </row>
    <row r="7" spans="1:25">
      <c r="A7" s="8">
        <v>73</v>
      </c>
      <c r="B7" s="14" t="s">
        <v>16</v>
      </c>
      <c r="C7" s="3" t="s">
        <v>13</v>
      </c>
      <c r="D7" s="16">
        <v>7.4652777777777799E-3</v>
      </c>
      <c r="E7" s="17"/>
      <c r="F7" s="17">
        <v>2</v>
      </c>
      <c r="G7" s="17"/>
      <c r="H7" s="17"/>
      <c r="I7" s="17"/>
      <c r="J7" s="17">
        <v>2</v>
      </c>
      <c r="K7" s="17"/>
      <c r="L7" s="17"/>
      <c r="M7" s="17"/>
      <c r="N7" s="17"/>
      <c r="O7" s="17"/>
      <c r="P7" s="17"/>
      <c r="Q7" s="17"/>
      <c r="R7" s="17"/>
      <c r="S7" s="16">
        <v>8.7500000000000008E-3</v>
      </c>
      <c r="T7" s="18">
        <f t="shared" si="1"/>
        <v>1.284722222222221E-3</v>
      </c>
      <c r="U7" s="15">
        <f t="shared" si="2"/>
        <v>4</v>
      </c>
      <c r="V7" s="16">
        <v>1.33101851851852E-3</v>
      </c>
      <c r="W7" s="6">
        <v>3</v>
      </c>
    </row>
    <row r="8" spans="1:25">
      <c r="A8" s="7"/>
      <c r="B8" s="20"/>
      <c r="C8" s="2"/>
      <c r="D8" s="21">
        <v>7.0370370370370403E-2</v>
      </c>
      <c r="E8" s="22"/>
      <c r="F8" s="22"/>
      <c r="G8" s="22"/>
      <c r="H8" s="22"/>
      <c r="I8" s="22"/>
      <c r="J8" s="22"/>
      <c r="K8" s="22">
        <v>2</v>
      </c>
      <c r="L8" s="22">
        <v>50</v>
      </c>
      <c r="M8" s="22"/>
      <c r="N8" s="22"/>
      <c r="O8" s="22"/>
      <c r="P8" s="22"/>
      <c r="Q8" s="22"/>
      <c r="R8" s="22"/>
      <c r="S8" s="21">
        <v>7.1585648148148107E-2</v>
      </c>
      <c r="T8" s="21">
        <f t="shared" si="1"/>
        <v>1.2152777777777041E-3</v>
      </c>
      <c r="U8" s="22">
        <f t="shared" si="2"/>
        <v>52</v>
      </c>
      <c r="V8" s="21">
        <v>1.8171296296296299E-3</v>
      </c>
      <c r="W8" s="5"/>
    </row>
    <row r="9" spans="1:25">
      <c r="A9" s="8">
        <v>88</v>
      </c>
      <c r="B9" s="14" t="s">
        <v>17</v>
      </c>
      <c r="C9" s="3" t="s">
        <v>13</v>
      </c>
      <c r="D9" s="16">
        <v>5.0636574074074098E-2</v>
      </c>
      <c r="E9" s="17"/>
      <c r="F9" s="17"/>
      <c r="G9" s="17"/>
      <c r="H9" s="17"/>
      <c r="I9" s="17">
        <v>2</v>
      </c>
      <c r="J9" s="17">
        <v>50</v>
      </c>
      <c r="K9" s="17">
        <v>50</v>
      </c>
      <c r="L9" s="17"/>
      <c r="M9" s="17"/>
      <c r="N9" s="17">
        <v>50</v>
      </c>
      <c r="O9" s="17">
        <v>50</v>
      </c>
      <c r="P9" s="17">
        <v>50</v>
      </c>
      <c r="Q9" s="17"/>
      <c r="R9" s="17"/>
      <c r="S9" s="16">
        <v>5.2372685185185203E-2</v>
      </c>
      <c r="T9" s="18">
        <f t="shared" si="1"/>
        <v>1.7361111111111049E-3</v>
      </c>
      <c r="U9" s="15">
        <f t="shared" si="2"/>
        <v>252</v>
      </c>
      <c r="V9" s="16">
        <v>4.65277777777778E-3</v>
      </c>
      <c r="W9" s="6">
        <v>4</v>
      </c>
    </row>
    <row r="10" spans="1:25">
      <c r="A10" s="7"/>
      <c r="B10" s="20"/>
      <c r="C10" s="2"/>
      <c r="D10" s="21">
        <v>9.9826388888888895E-2</v>
      </c>
      <c r="E10" s="22"/>
      <c r="F10" s="22"/>
      <c r="G10" s="22"/>
      <c r="H10" s="22"/>
      <c r="I10" s="22">
        <v>2</v>
      </c>
      <c r="J10" s="22"/>
      <c r="K10" s="22"/>
      <c r="L10" s="22"/>
      <c r="M10" s="22">
        <v>2</v>
      </c>
      <c r="N10" s="22"/>
      <c r="O10" s="22"/>
      <c r="P10" s="22"/>
      <c r="Q10" s="22"/>
      <c r="R10" s="22"/>
      <c r="S10" s="21">
        <v>0.101111111111111</v>
      </c>
      <c r="T10" s="21">
        <f t="shared" si="1"/>
        <v>1.2847222222221039E-3</v>
      </c>
      <c r="U10" s="22">
        <f t="shared" si="2"/>
        <v>4</v>
      </c>
      <c r="V10" s="21">
        <v>1.33101851851852E-3</v>
      </c>
      <c r="W10" s="5"/>
    </row>
    <row r="11" spans="1:25">
      <c r="A11" s="8">
        <v>81</v>
      </c>
      <c r="B11" s="14" t="s">
        <v>18</v>
      </c>
      <c r="C11" s="3" t="s">
        <v>13</v>
      </c>
      <c r="D11" s="16">
        <v>6.2500000000000003E-3</v>
      </c>
      <c r="E11" s="17"/>
      <c r="F11" s="17">
        <v>2</v>
      </c>
      <c r="G11" s="17"/>
      <c r="H11" s="17">
        <v>2</v>
      </c>
      <c r="I11" s="17">
        <v>50</v>
      </c>
      <c r="J11" s="17"/>
      <c r="K11" s="17"/>
      <c r="L11" s="17">
        <v>50</v>
      </c>
      <c r="M11" s="17">
        <v>2</v>
      </c>
      <c r="N11" s="17"/>
      <c r="O11" s="17">
        <v>2</v>
      </c>
      <c r="P11" s="17"/>
      <c r="Q11" s="17"/>
      <c r="R11" s="17"/>
      <c r="S11" s="16">
        <v>7.6504629629629596E-3</v>
      </c>
      <c r="T11" s="18">
        <f t="shared" si="1"/>
        <v>1.4004629629629593E-3</v>
      </c>
      <c r="U11" s="15">
        <f t="shared" si="2"/>
        <v>108</v>
      </c>
      <c r="V11" s="16">
        <v>2.6504629629629599E-3</v>
      </c>
      <c r="W11" s="6">
        <v>5</v>
      </c>
    </row>
    <row r="12" spans="1:25">
      <c r="A12" s="7"/>
      <c r="B12" s="20"/>
      <c r="C12" s="2"/>
      <c r="D12" s="21">
        <v>7.57523148148148E-2</v>
      </c>
      <c r="E12" s="22"/>
      <c r="F12" s="22"/>
      <c r="G12" s="22"/>
      <c r="H12" s="22">
        <v>2</v>
      </c>
      <c r="I12" s="22"/>
      <c r="J12" s="22"/>
      <c r="K12" s="22"/>
      <c r="L12" s="22"/>
      <c r="M12" s="22">
        <v>2</v>
      </c>
      <c r="N12" s="22"/>
      <c r="O12" s="22">
        <v>2</v>
      </c>
      <c r="P12" s="22"/>
      <c r="Q12" s="22"/>
      <c r="R12" s="22"/>
      <c r="S12" s="21">
        <v>7.7048611111111096E-2</v>
      </c>
      <c r="T12" s="21">
        <f t="shared" si="1"/>
        <v>1.2962962962962954E-3</v>
      </c>
      <c r="U12" s="22">
        <f t="shared" si="2"/>
        <v>6</v>
      </c>
      <c r="V12" s="21">
        <v>1.3657407407407401E-3</v>
      </c>
      <c r="W12" s="5"/>
    </row>
    <row r="13" spans="1:25">
      <c r="A13" s="8">
        <v>26</v>
      </c>
      <c r="B13" s="14" t="s">
        <v>19</v>
      </c>
      <c r="C13" s="3" t="s">
        <v>13</v>
      </c>
      <c r="D13" s="16">
        <v>2.5868055555555599E-2</v>
      </c>
      <c r="E13" s="17"/>
      <c r="F13" s="17"/>
      <c r="G13" s="17"/>
      <c r="H13" s="17"/>
      <c r="I13" s="17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6">
        <v>2.7245370370370399E-2</v>
      </c>
      <c r="T13" s="18">
        <f t="shared" si="1"/>
        <v>1.3773148148148E-3</v>
      </c>
      <c r="U13" s="15">
        <f t="shared" si="2"/>
        <v>2</v>
      </c>
      <c r="V13" s="16">
        <v>1.4004629629629599E-3</v>
      </c>
      <c r="W13" s="6">
        <v>6</v>
      </c>
    </row>
    <row r="14" spans="1:25">
      <c r="A14" s="7"/>
      <c r="B14" s="20"/>
      <c r="C14" s="2"/>
      <c r="D14" s="21">
        <v>8.7037037037036996E-2</v>
      </c>
      <c r="E14" s="22"/>
      <c r="F14" s="22"/>
      <c r="G14" s="22">
        <v>2</v>
      </c>
      <c r="H14" s="22">
        <v>2</v>
      </c>
      <c r="I14" s="22">
        <v>2</v>
      </c>
      <c r="J14" s="22">
        <v>2</v>
      </c>
      <c r="K14" s="22"/>
      <c r="L14" s="22"/>
      <c r="M14" s="22">
        <v>2</v>
      </c>
      <c r="N14" s="22">
        <v>2</v>
      </c>
      <c r="O14" s="22">
        <v>50</v>
      </c>
      <c r="P14" s="22">
        <v>2</v>
      </c>
      <c r="Q14" s="22"/>
      <c r="R14" s="22"/>
      <c r="S14" s="21">
        <v>8.8391203703703694E-2</v>
      </c>
      <c r="T14" s="21">
        <f t="shared" si="1"/>
        <v>1.3541666666666979E-3</v>
      </c>
      <c r="U14" s="22">
        <f t="shared" si="2"/>
        <v>64</v>
      </c>
      <c r="V14" s="21">
        <v>2.0949074074074099E-3</v>
      </c>
      <c r="W14" s="5"/>
    </row>
    <row r="15" spans="1:25">
      <c r="A15" s="8">
        <v>17</v>
      </c>
      <c r="B15" s="14" t="s">
        <v>20</v>
      </c>
      <c r="C15" s="3" t="s">
        <v>13</v>
      </c>
      <c r="D15" s="16">
        <v>1.8807870370370398E-2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6">
        <v>2.0219907407407402E-2</v>
      </c>
      <c r="T15" s="18">
        <f t="shared" si="1"/>
        <v>1.4120370370370033E-3</v>
      </c>
      <c r="U15" s="15">
        <f t="shared" si="2"/>
        <v>0</v>
      </c>
      <c r="V15" s="16">
        <v>1.41203703703704E-3</v>
      </c>
      <c r="W15" s="6">
        <v>7</v>
      </c>
    </row>
    <row r="16" spans="1:25">
      <c r="A16" s="7"/>
      <c r="B16" s="20"/>
      <c r="C16" s="2"/>
      <c r="D16" s="21">
        <v>8.9525462962963001E-2</v>
      </c>
      <c r="E16" s="22"/>
      <c r="F16" s="22"/>
      <c r="G16" s="22"/>
      <c r="H16" s="22"/>
      <c r="I16" s="22">
        <v>2</v>
      </c>
      <c r="J16" s="22"/>
      <c r="K16" s="22">
        <v>2</v>
      </c>
      <c r="L16" s="22"/>
      <c r="M16" s="22"/>
      <c r="N16" s="22"/>
      <c r="O16" s="22">
        <v>2</v>
      </c>
      <c r="P16" s="22"/>
      <c r="Q16" s="22"/>
      <c r="R16" s="22"/>
      <c r="S16" s="21">
        <v>9.0983796296296299E-2</v>
      </c>
      <c r="T16" s="21">
        <f t="shared" si="1"/>
        <v>1.4583333333332976E-3</v>
      </c>
      <c r="U16" s="22">
        <f t="shared" si="2"/>
        <v>6</v>
      </c>
      <c r="V16" s="21">
        <v>1.52777777777778E-3</v>
      </c>
      <c r="W16" s="5"/>
    </row>
    <row r="17" spans="1:23">
      <c r="A17" s="8">
        <v>36</v>
      </c>
      <c r="B17" s="14" t="s">
        <v>21</v>
      </c>
      <c r="C17" s="3" t="s">
        <v>13</v>
      </c>
      <c r="D17" s="16">
        <v>3.4432870370370398E-2</v>
      </c>
      <c r="E17" s="17"/>
      <c r="F17" s="17"/>
      <c r="G17" s="17">
        <v>2</v>
      </c>
      <c r="H17" s="17"/>
      <c r="I17" s="17">
        <v>2</v>
      </c>
      <c r="J17" s="17">
        <v>2</v>
      </c>
      <c r="K17" s="17"/>
      <c r="L17" s="17">
        <v>2</v>
      </c>
      <c r="M17" s="17"/>
      <c r="N17" s="17"/>
      <c r="O17" s="17"/>
      <c r="P17" s="17"/>
      <c r="Q17" s="17"/>
      <c r="R17" s="17"/>
      <c r="S17" s="16">
        <v>3.5798611111111101E-2</v>
      </c>
      <c r="T17" s="18">
        <f t="shared" si="1"/>
        <v>1.3657407407407021E-3</v>
      </c>
      <c r="U17" s="15">
        <f t="shared" si="2"/>
        <v>8</v>
      </c>
      <c r="V17" s="16">
        <v>1.4583333333333299E-3</v>
      </c>
      <c r="W17" s="6">
        <v>8</v>
      </c>
    </row>
    <row r="18" spans="1:23">
      <c r="A18" s="7"/>
      <c r="B18" s="20"/>
      <c r="C18" s="2"/>
      <c r="D18" s="21">
        <v>9.6006944444444395E-2</v>
      </c>
      <c r="E18" s="22"/>
      <c r="F18" s="22"/>
      <c r="G18" s="22">
        <v>2</v>
      </c>
      <c r="H18" s="22">
        <v>2</v>
      </c>
      <c r="I18" s="22">
        <v>2</v>
      </c>
      <c r="J18" s="22">
        <v>2</v>
      </c>
      <c r="K18" s="22"/>
      <c r="L18" s="22"/>
      <c r="M18" s="22"/>
      <c r="N18" s="22"/>
      <c r="O18" s="22"/>
      <c r="P18" s="22"/>
      <c r="Q18" s="22"/>
      <c r="R18" s="22"/>
      <c r="S18" s="21">
        <v>9.7592592592592606E-2</v>
      </c>
      <c r="T18" s="21">
        <f t="shared" si="1"/>
        <v>1.585648148148211E-3</v>
      </c>
      <c r="U18" s="22">
        <f t="shared" si="2"/>
        <v>8</v>
      </c>
      <c r="V18" s="21">
        <v>1.6782407407407399E-3</v>
      </c>
      <c r="W18" s="5"/>
    </row>
    <row r="19" spans="1:23">
      <c r="A19" s="8">
        <v>33</v>
      </c>
      <c r="B19" s="14" t="s">
        <v>22</v>
      </c>
      <c r="C19" s="3" t="s">
        <v>13</v>
      </c>
      <c r="D19" s="16">
        <v>3.125E-2</v>
      </c>
      <c r="E19" s="17"/>
      <c r="F19" s="17"/>
      <c r="G19" s="17">
        <v>2</v>
      </c>
      <c r="H19" s="17"/>
      <c r="I19" s="17">
        <v>2</v>
      </c>
      <c r="J19" s="17"/>
      <c r="K19" s="17"/>
      <c r="L19" s="17">
        <v>2</v>
      </c>
      <c r="M19" s="17">
        <v>2</v>
      </c>
      <c r="N19" s="17"/>
      <c r="O19" s="17"/>
      <c r="P19" s="17"/>
      <c r="Q19" s="17"/>
      <c r="R19" s="17"/>
      <c r="S19" s="16">
        <v>3.3055555555555602E-2</v>
      </c>
      <c r="T19" s="18">
        <f t="shared" si="1"/>
        <v>1.8055555555556019E-3</v>
      </c>
      <c r="U19" s="15">
        <f t="shared" si="2"/>
        <v>8</v>
      </c>
      <c r="V19" s="16">
        <v>1.8981481481481501E-3</v>
      </c>
      <c r="W19" s="6">
        <v>9</v>
      </c>
    </row>
    <row r="20" spans="1:23">
      <c r="A20" s="7"/>
      <c r="B20" s="20"/>
      <c r="C20" s="2"/>
      <c r="D20" s="21">
        <v>8.0034722222222202E-2</v>
      </c>
      <c r="E20" s="22">
        <v>2</v>
      </c>
      <c r="F20" s="22"/>
      <c r="G20" s="22"/>
      <c r="H20" s="22"/>
      <c r="I20" s="22">
        <v>50</v>
      </c>
      <c r="J20" s="22">
        <v>50</v>
      </c>
      <c r="K20" s="22">
        <v>2</v>
      </c>
      <c r="L20" s="22">
        <v>2</v>
      </c>
      <c r="M20" s="22"/>
      <c r="N20" s="22"/>
      <c r="O20" s="22"/>
      <c r="P20" s="22">
        <v>2</v>
      </c>
      <c r="Q20" s="22"/>
      <c r="R20" s="22"/>
      <c r="S20" s="21">
        <v>8.1747685185185201E-2</v>
      </c>
      <c r="T20" s="21">
        <f t="shared" si="1"/>
        <v>1.7129629629629994E-3</v>
      </c>
      <c r="U20" s="22">
        <f t="shared" si="2"/>
        <v>108</v>
      </c>
      <c r="V20" s="21">
        <v>2.9629629629629602E-3</v>
      </c>
      <c r="W20" s="5"/>
    </row>
    <row r="21" spans="1:23">
      <c r="A21" s="8">
        <v>58</v>
      </c>
      <c r="B21" s="14" t="s">
        <v>23</v>
      </c>
      <c r="C21" s="3" t="s">
        <v>13</v>
      </c>
      <c r="D21" s="16">
        <v>9.2013888888888892E-3</v>
      </c>
      <c r="E21" s="17"/>
      <c r="F21" s="17"/>
      <c r="G21" s="17"/>
      <c r="H21" s="17"/>
      <c r="I21" s="17">
        <v>50</v>
      </c>
      <c r="J21" s="17"/>
      <c r="K21" s="17"/>
      <c r="L21" s="17"/>
      <c r="M21" s="17"/>
      <c r="N21" s="17"/>
      <c r="O21" s="17"/>
      <c r="P21" s="17"/>
      <c r="Q21" s="17"/>
      <c r="R21" s="17"/>
      <c r="S21" s="16">
        <v>1.0590277777777799E-2</v>
      </c>
      <c r="T21" s="18">
        <f t="shared" si="1"/>
        <v>1.38888888888891E-3</v>
      </c>
      <c r="U21" s="15">
        <f t="shared" si="2"/>
        <v>50</v>
      </c>
      <c r="V21" s="16">
        <v>1.9675925925925898E-3</v>
      </c>
      <c r="W21" s="6">
        <v>10</v>
      </c>
    </row>
    <row r="22" spans="1:23">
      <c r="A22" s="7"/>
      <c r="B22" s="20"/>
      <c r="C22" s="2"/>
      <c r="D22" s="21">
        <v>7.3090277777777796E-2</v>
      </c>
      <c r="E22" s="22"/>
      <c r="F22" s="22">
        <v>2</v>
      </c>
      <c r="G22" s="22">
        <v>2</v>
      </c>
      <c r="H22" s="22"/>
      <c r="I22" s="22">
        <v>50</v>
      </c>
      <c r="J22" s="22"/>
      <c r="K22" s="22"/>
      <c r="L22" s="22"/>
      <c r="M22" s="22"/>
      <c r="N22" s="22"/>
      <c r="O22" s="22"/>
      <c r="P22" s="22"/>
      <c r="Q22" s="22"/>
      <c r="R22" s="22"/>
      <c r="S22" s="21">
        <v>7.5243055555555494E-2</v>
      </c>
      <c r="T22" s="21">
        <f t="shared" si="1"/>
        <v>2.152777777777698E-3</v>
      </c>
      <c r="U22" s="22">
        <f t="shared" si="2"/>
        <v>54</v>
      </c>
      <c r="V22" s="21">
        <v>2.7777777777777801E-3</v>
      </c>
      <c r="W22" s="5"/>
    </row>
    <row r="23" spans="1:23">
      <c r="A23" s="8">
        <v>29</v>
      </c>
      <c r="B23" s="14" t="s">
        <v>24</v>
      </c>
      <c r="C23" s="3" t="s">
        <v>13</v>
      </c>
      <c r="D23" s="16">
        <v>2.8414351851851899E-2</v>
      </c>
      <c r="E23" s="17"/>
      <c r="F23" s="17">
        <v>2</v>
      </c>
      <c r="G23" s="17">
        <v>2</v>
      </c>
      <c r="H23" s="17"/>
      <c r="I23" s="17"/>
      <c r="J23" s="17"/>
      <c r="K23" s="17"/>
      <c r="L23" s="17">
        <v>50</v>
      </c>
      <c r="M23" s="17">
        <v>50</v>
      </c>
      <c r="N23" s="17">
        <v>2</v>
      </c>
      <c r="O23" s="17">
        <v>2</v>
      </c>
      <c r="P23" s="17"/>
      <c r="Q23" s="17"/>
      <c r="R23" s="17"/>
      <c r="S23" s="16">
        <v>3.01851851851852E-2</v>
      </c>
      <c r="T23" s="18">
        <f t="shared" si="1"/>
        <v>1.7708333333333014E-3</v>
      </c>
      <c r="U23" s="15">
        <f t="shared" si="2"/>
        <v>108</v>
      </c>
      <c r="V23" s="16">
        <v>3.0208333333333298E-3</v>
      </c>
      <c r="W23" s="6">
        <v>11</v>
      </c>
    </row>
    <row r="24" spans="1:23">
      <c r="A24" s="7"/>
      <c r="B24" s="20"/>
      <c r="C24" s="2"/>
      <c r="D24" s="21">
        <v>8.8194444444444395E-2</v>
      </c>
      <c r="E24" s="22"/>
      <c r="F24" s="22"/>
      <c r="G24" s="22"/>
      <c r="H24" s="22"/>
      <c r="I24" s="22"/>
      <c r="J24" s="22">
        <v>2</v>
      </c>
      <c r="K24" s="22">
        <v>2</v>
      </c>
      <c r="L24" s="22">
        <v>50</v>
      </c>
      <c r="M24" s="22"/>
      <c r="N24" s="22">
        <v>50</v>
      </c>
      <c r="O24" s="22"/>
      <c r="P24" s="22"/>
      <c r="Q24" s="22"/>
      <c r="R24" s="22"/>
      <c r="S24" s="21">
        <v>8.9641203703703695E-2</v>
      </c>
      <c r="T24" s="21">
        <f t="shared" si="1"/>
        <v>1.4467592592593004E-3</v>
      </c>
      <c r="U24" s="22">
        <f t="shared" si="2"/>
        <v>104</v>
      </c>
      <c r="V24" s="21">
        <v>2.6504629629629599E-3</v>
      </c>
      <c r="W24" s="5"/>
    </row>
    <row r="25" spans="1:23">
      <c r="A25" s="8">
        <v>93</v>
      </c>
      <c r="B25" s="14" t="s">
        <v>25</v>
      </c>
      <c r="C25" s="3" t="s">
        <v>13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6"/>
      <c r="T25" s="18" t="str">
        <f t="shared" si="1"/>
        <v/>
      </c>
      <c r="U25" s="15" t="str">
        <f t="shared" si="2"/>
        <v/>
      </c>
      <c r="V25" s="16"/>
      <c r="W25" s="6">
        <v>12</v>
      </c>
    </row>
    <row r="26" spans="1:23">
      <c r="A26" s="7"/>
      <c r="B26" s="20"/>
      <c r="C26" s="2"/>
      <c r="D26" s="21">
        <v>9.7453703703703695E-2</v>
      </c>
      <c r="E26" s="22">
        <v>2</v>
      </c>
      <c r="F26" s="22">
        <v>2</v>
      </c>
      <c r="G26" s="22">
        <v>2</v>
      </c>
      <c r="H26" s="22">
        <v>50</v>
      </c>
      <c r="I26" s="22">
        <v>50</v>
      </c>
      <c r="J26" s="22">
        <v>2</v>
      </c>
      <c r="K26" s="22">
        <v>2</v>
      </c>
      <c r="L26" s="22">
        <v>50</v>
      </c>
      <c r="M26" s="22">
        <v>2</v>
      </c>
      <c r="N26" s="22">
        <v>2</v>
      </c>
      <c r="O26" s="22">
        <v>50</v>
      </c>
      <c r="P26" s="22">
        <v>2</v>
      </c>
      <c r="Q26" s="22"/>
      <c r="R26" s="22"/>
      <c r="S26" s="21">
        <v>9.9108796296296306E-2</v>
      </c>
      <c r="T26" s="21">
        <f t="shared" si="1"/>
        <v>1.6550925925926108E-3</v>
      </c>
      <c r="U26" s="22">
        <f t="shared" si="2"/>
        <v>216</v>
      </c>
      <c r="V26" s="21">
        <v>4.1550925925925896E-3</v>
      </c>
      <c r="W26" s="5"/>
    </row>
    <row r="27" spans="1:23">
      <c r="A27" s="8">
        <v>80</v>
      </c>
      <c r="B27" s="14" t="s">
        <v>26</v>
      </c>
      <c r="C27" s="3" t="s">
        <v>13</v>
      </c>
      <c r="D27" s="16">
        <v>1.33680555555556E-2</v>
      </c>
      <c r="E27" s="17">
        <v>0</v>
      </c>
      <c r="F27" s="17">
        <v>0</v>
      </c>
      <c r="G27" s="17">
        <v>2</v>
      </c>
      <c r="H27" s="17">
        <v>2</v>
      </c>
      <c r="I27" s="17">
        <v>50</v>
      </c>
      <c r="J27" s="17">
        <v>50</v>
      </c>
      <c r="K27" s="17">
        <v>50</v>
      </c>
      <c r="L27" s="17">
        <v>2</v>
      </c>
      <c r="M27" s="17">
        <v>50</v>
      </c>
      <c r="N27" s="17">
        <v>50</v>
      </c>
      <c r="O27" s="17">
        <v>2</v>
      </c>
      <c r="P27" s="17">
        <v>2</v>
      </c>
      <c r="Q27" s="17"/>
      <c r="R27" s="17"/>
      <c r="S27" s="16">
        <v>1.46990740740741E-2</v>
      </c>
      <c r="T27" s="18">
        <f t="shared" si="1"/>
        <v>1.3310185185185005E-3</v>
      </c>
      <c r="U27" s="15">
        <f t="shared" si="2"/>
        <v>260</v>
      </c>
      <c r="V27" s="16">
        <v>4.3402777777777797E-3</v>
      </c>
      <c r="W27" s="6">
        <v>13</v>
      </c>
    </row>
    <row r="28" spans="1:23">
      <c r="A28" s="7"/>
      <c r="B28" s="20"/>
      <c r="C28" s="2"/>
      <c r="D28" s="21">
        <v>8.0671296296296297E-2</v>
      </c>
      <c r="E28" s="22">
        <v>2</v>
      </c>
      <c r="F28" s="22">
        <v>2</v>
      </c>
      <c r="G28" s="22">
        <v>2</v>
      </c>
      <c r="H28" s="22">
        <v>2</v>
      </c>
      <c r="I28" s="22">
        <v>50</v>
      </c>
      <c r="J28" s="22">
        <v>2</v>
      </c>
      <c r="K28" s="22">
        <v>2</v>
      </c>
      <c r="L28" s="22">
        <v>50</v>
      </c>
      <c r="M28" s="22">
        <v>50</v>
      </c>
      <c r="N28" s="22"/>
      <c r="O28" s="22">
        <v>50</v>
      </c>
      <c r="P28" s="22">
        <v>50</v>
      </c>
      <c r="Q28" s="22"/>
      <c r="R28" s="22"/>
      <c r="S28" s="21">
        <v>8.2395833333333293E-2</v>
      </c>
      <c r="T28" s="21">
        <f t="shared" si="1"/>
        <v>1.7245370370369967E-3</v>
      </c>
      <c r="U28" s="22">
        <f t="shared" si="2"/>
        <v>262</v>
      </c>
      <c r="V28" s="21">
        <v>4.7569444444444404E-3</v>
      </c>
      <c r="W28" s="5"/>
    </row>
    <row r="29" spans="1:23">
      <c r="A29" s="8">
        <v>59</v>
      </c>
      <c r="B29" s="14" t="s">
        <v>27</v>
      </c>
      <c r="C29" s="3" t="s">
        <v>13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6"/>
      <c r="T29" s="18" t="str">
        <f t="shared" si="1"/>
        <v/>
      </c>
      <c r="U29" s="15" t="str">
        <f t="shared" si="2"/>
        <v/>
      </c>
      <c r="V29" s="16"/>
      <c r="W29" s="6">
        <v>14</v>
      </c>
    </row>
    <row r="30" spans="1:23">
      <c r="A30" s="7"/>
      <c r="B30" s="20" t="s">
        <v>28</v>
      </c>
      <c r="C30" s="2"/>
      <c r="D30" s="21">
        <v>6.4641203703703701E-2</v>
      </c>
      <c r="E30" s="22"/>
      <c r="F30" s="22">
        <v>50</v>
      </c>
      <c r="G30" s="22">
        <v>50</v>
      </c>
      <c r="H30" s="22"/>
      <c r="I30" s="22">
        <v>50</v>
      </c>
      <c r="J30" s="22"/>
      <c r="K30" s="22">
        <v>50</v>
      </c>
      <c r="L30" s="22"/>
      <c r="M30" s="22">
        <v>50</v>
      </c>
      <c r="N30" s="22">
        <v>50</v>
      </c>
      <c r="O30" s="22">
        <v>50</v>
      </c>
      <c r="P30" s="22">
        <v>50</v>
      </c>
      <c r="Q30" s="22"/>
      <c r="R30" s="22"/>
      <c r="S30" s="21">
        <v>6.5972222222222196E-2</v>
      </c>
      <c r="T30" s="21">
        <f t="shared" si="1"/>
        <v>1.3310185185184953E-3</v>
      </c>
      <c r="U30" s="22">
        <f t="shared" si="2"/>
        <v>400</v>
      </c>
      <c r="V30" s="21">
        <v>5.9606481481481498E-3</v>
      </c>
      <c r="W30" s="5"/>
    </row>
    <row r="31" spans="1:23">
      <c r="A31" s="8">
        <v>100</v>
      </c>
      <c r="B31" s="14" t="s">
        <v>29</v>
      </c>
      <c r="C31" s="3" t="s">
        <v>13</v>
      </c>
      <c r="D31" s="16">
        <v>4.9363425925925901E-2</v>
      </c>
      <c r="E31" s="17">
        <v>50</v>
      </c>
      <c r="F31" s="17">
        <v>2</v>
      </c>
      <c r="G31" s="17">
        <v>50</v>
      </c>
      <c r="H31" s="17">
        <v>50</v>
      </c>
      <c r="I31" s="17">
        <v>2</v>
      </c>
      <c r="J31" s="17">
        <v>50</v>
      </c>
      <c r="K31" s="17">
        <v>50</v>
      </c>
      <c r="L31" s="17">
        <v>2</v>
      </c>
      <c r="M31" s="17">
        <v>50</v>
      </c>
      <c r="N31" s="17">
        <v>50</v>
      </c>
      <c r="O31" s="17">
        <v>5</v>
      </c>
      <c r="P31" s="17"/>
      <c r="Q31" s="17"/>
      <c r="R31" s="17"/>
      <c r="S31" s="16">
        <v>5.3275462962962997E-2</v>
      </c>
      <c r="T31" s="18">
        <f t="shared" si="1"/>
        <v>3.9120370370370958E-3</v>
      </c>
      <c r="U31" s="15">
        <f t="shared" si="2"/>
        <v>361</v>
      </c>
      <c r="V31" s="16">
        <v>8.0902777777777796E-3</v>
      </c>
      <c r="W31" s="6">
        <v>15</v>
      </c>
    </row>
    <row r="32" spans="1:23">
      <c r="A32" s="7"/>
      <c r="B32" s="20" t="s">
        <v>28</v>
      </c>
      <c r="C32" s="2"/>
      <c r="D32" s="21">
        <v>9.30555555555556E-2</v>
      </c>
      <c r="E32" s="22">
        <v>50</v>
      </c>
      <c r="F32" s="22">
        <v>50</v>
      </c>
      <c r="G32" s="22">
        <v>50</v>
      </c>
      <c r="H32" s="22">
        <v>50</v>
      </c>
      <c r="I32" s="22">
        <v>2</v>
      </c>
      <c r="J32" s="22">
        <v>50</v>
      </c>
      <c r="K32" s="22">
        <v>50</v>
      </c>
      <c r="L32" s="22"/>
      <c r="M32" s="22">
        <v>50</v>
      </c>
      <c r="N32" s="22">
        <v>50</v>
      </c>
      <c r="O32" s="22">
        <v>50</v>
      </c>
      <c r="P32" s="22">
        <v>50</v>
      </c>
      <c r="Q32" s="22"/>
      <c r="R32" s="22"/>
      <c r="S32" s="21">
        <v>9.4027777777777793E-2</v>
      </c>
      <c r="T32" s="21">
        <f t="shared" si="1"/>
        <v>9.7222222222219379E-4</v>
      </c>
      <c r="U32" s="22">
        <f t="shared" si="2"/>
        <v>502</v>
      </c>
      <c r="V32" s="21">
        <v>6.7824074074074097E-3</v>
      </c>
      <c r="W32" s="5"/>
    </row>
  </sheetData>
  <mergeCells count="46">
    <mergeCell ref="A31:A32"/>
    <mergeCell ref="W31:W32"/>
    <mergeCell ref="C31:C32"/>
    <mergeCell ref="A27:A28"/>
    <mergeCell ref="W27:W28"/>
    <mergeCell ref="C27:C28"/>
    <mergeCell ref="A29:A30"/>
    <mergeCell ref="W29:W30"/>
    <mergeCell ref="C29:C30"/>
    <mergeCell ref="A23:A24"/>
    <mergeCell ref="W23:W24"/>
    <mergeCell ref="C23:C24"/>
    <mergeCell ref="A25:A26"/>
    <mergeCell ref="W25:W26"/>
    <mergeCell ref="C25:C26"/>
    <mergeCell ref="A19:A20"/>
    <mergeCell ref="W19:W20"/>
    <mergeCell ref="C19:C20"/>
    <mergeCell ref="A21:A22"/>
    <mergeCell ref="W21:W22"/>
    <mergeCell ref="C21:C22"/>
    <mergeCell ref="A15:A16"/>
    <mergeCell ref="W15:W16"/>
    <mergeCell ref="C15:C16"/>
    <mergeCell ref="A17:A18"/>
    <mergeCell ref="W17:W18"/>
    <mergeCell ref="C17:C18"/>
    <mergeCell ref="A11:A12"/>
    <mergeCell ref="W11:W12"/>
    <mergeCell ref="C11:C12"/>
    <mergeCell ref="A13:A14"/>
    <mergeCell ref="W13:W14"/>
    <mergeCell ref="C13:C14"/>
    <mergeCell ref="A7:A8"/>
    <mergeCell ref="W7:W8"/>
    <mergeCell ref="C7:C8"/>
    <mergeCell ref="A9:A10"/>
    <mergeCell ref="W9:W10"/>
    <mergeCell ref="C9:C10"/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30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55</v>
      </c>
      <c r="B3" s="14" t="s">
        <v>31</v>
      </c>
      <c r="C3" s="3" t="s">
        <v>30</v>
      </c>
      <c r="D3" s="16">
        <v>1.0590277777777799E-2</v>
      </c>
      <c r="E3" s="17">
        <v>2</v>
      </c>
      <c r="F3" s="17">
        <v>2</v>
      </c>
      <c r="G3" s="17">
        <v>2</v>
      </c>
      <c r="H3" s="17">
        <v>2</v>
      </c>
      <c r="I3" s="17">
        <v>50</v>
      </c>
      <c r="J3" s="17">
        <v>50</v>
      </c>
      <c r="K3" s="17">
        <v>2</v>
      </c>
      <c r="L3" s="17">
        <v>50</v>
      </c>
      <c r="M3" s="17">
        <v>2</v>
      </c>
      <c r="N3" s="17">
        <v>2</v>
      </c>
      <c r="O3" s="17">
        <v>2</v>
      </c>
      <c r="P3" s="17"/>
      <c r="Q3" s="17"/>
      <c r="R3" s="17"/>
      <c r="S3" s="16">
        <v>1.27314814814815E-2</v>
      </c>
      <c r="T3" s="18">
        <f>IF(ISBLANK(S3), "", IFERROR(S3-D3,""))</f>
        <v>2.1412037037037007E-3</v>
      </c>
      <c r="U3" s="15">
        <f>IF(ISBLANK(S3),"",IFERROR(SUM(E3:R3), ""))</f>
        <v>166</v>
      </c>
      <c r="V3" s="16">
        <v>4.0625000000000001E-3</v>
      </c>
      <c r="W3" s="6">
        <v>1</v>
      </c>
      <c r="Y3" s="19"/>
    </row>
    <row r="4" spans="1:25" ht="15.75" customHeight="1">
      <c r="A4" s="7"/>
      <c r="B4" s="20"/>
      <c r="C4" s="2"/>
      <c r="D4" s="21">
        <v>8.3055555555555494E-2</v>
      </c>
      <c r="E4" s="22">
        <v>2</v>
      </c>
      <c r="F4" s="22">
        <v>50</v>
      </c>
      <c r="G4" s="22">
        <v>2</v>
      </c>
      <c r="H4" s="22">
        <v>2</v>
      </c>
      <c r="I4" s="22">
        <v>2</v>
      </c>
      <c r="J4" s="22">
        <v>2</v>
      </c>
      <c r="K4" s="22">
        <v>2</v>
      </c>
      <c r="L4" s="22">
        <v>2</v>
      </c>
      <c r="M4" s="22">
        <v>2</v>
      </c>
      <c r="N4" s="22"/>
      <c r="O4" s="22"/>
      <c r="P4" s="22">
        <v>2</v>
      </c>
      <c r="Q4" s="22"/>
      <c r="R4" s="22"/>
      <c r="S4" s="21">
        <v>8.4872685185185204E-2</v>
      </c>
      <c r="T4" s="21">
        <f>IF(ISBLANK(S4), "", IFERROR(S4-D4,""))</f>
        <v>1.8171296296297101E-3</v>
      </c>
      <c r="U4" s="22">
        <f>IF(ISBLANK(S4),"",IFERROR(SUM(E4:R4), ""))</f>
        <v>68</v>
      </c>
      <c r="V4" s="21">
        <v>2.60416666666667E-3</v>
      </c>
      <c r="W4" s="5"/>
    </row>
    <row r="5" spans="1:25">
      <c r="A5" s="8">
        <v>47</v>
      </c>
      <c r="B5" s="14" t="s">
        <v>32</v>
      </c>
      <c r="C5" s="3" t="s">
        <v>30</v>
      </c>
      <c r="D5" s="16">
        <v>3.3506944444444402E-2</v>
      </c>
      <c r="E5" s="17">
        <v>2</v>
      </c>
      <c r="F5" s="17">
        <v>50</v>
      </c>
      <c r="G5" s="17">
        <v>50</v>
      </c>
      <c r="H5" s="17"/>
      <c r="I5" s="17">
        <v>50</v>
      </c>
      <c r="J5" s="17">
        <v>2</v>
      </c>
      <c r="K5" s="17">
        <v>50</v>
      </c>
      <c r="L5" s="17">
        <v>2</v>
      </c>
      <c r="M5" s="17">
        <v>50</v>
      </c>
      <c r="N5" s="17">
        <v>50</v>
      </c>
      <c r="O5" s="17">
        <v>50</v>
      </c>
      <c r="P5" s="17">
        <v>2</v>
      </c>
      <c r="Q5" s="17"/>
      <c r="R5" s="17"/>
      <c r="S5" s="16">
        <v>3.4293981481481502E-2</v>
      </c>
      <c r="T5" s="18">
        <f>IF(ISBLANK(S5), "", IFERROR(S5-D5,""))</f>
        <v>7.8703703703709993E-4</v>
      </c>
      <c r="U5" s="15">
        <f>IF(ISBLANK(S5),"",IFERROR(SUM(E5:R5), ""))</f>
        <v>358</v>
      </c>
      <c r="V5" s="16">
        <v>4.9305555555555604E-3</v>
      </c>
      <c r="W5" s="6">
        <v>2</v>
      </c>
    </row>
    <row r="6" spans="1:25">
      <c r="A6" s="7"/>
      <c r="B6" s="20" t="s">
        <v>28</v>
      </c>
      <c r="C6" s="2"/>
      <c r="D6" s="21">
        <v>7.1643518518518495E-2</v>
      </c>
      <c r="E6" s="22">
        <v>50</v>
      </c>
      <c r="F6" s="22">
        <v>50</v>
      </c>
      <c r="G6" s="22">
        <v>50</v>
      </c>
      <c r="H6" s="22">
        <v>50</v>
      </c>
      <c r="I6" s="22">
        <v>50</v>
      </c>
      <c r="J6" s="22">
        <v>50</v>
      </c>
      <c r="K6" s="22">
        <v>50</v>
      </c>
      <c r="L6" s="22">
        <v>2</v>
      </c>
      <c r="M6" s="22">
        <v>50</v>
      </c>
      <c r="N6" s="22">
        <v>50</v>
      </c>
      <c r="O6" s="22">
        <v>50</v>
      </c>
      <c r="P6" s="22">
        <v>2</v>
      </c>
      <c r="Q6" s="22"/>
      <c r="R6" s="22"/>
      <c r="S6" s="21">
        <v>7.2418981481481501E-2</v>
      </c>
      <c r="T6" s="21">
        <f>IF(ISBLANK(S6), "", IFERROR(S6-D6,""))</f>
        <v>7.7546296296300554E-4</v>
      </c>
      <c r="U6" s="22">
        <f>IF(ISBLANK(S6),"",IFERROR(SUM(E6:R6), ""))</f>
        <v>504</v>
      </c>
      <c r="V6" s="21">
        <v>6.6087962962963001E-3</v>
      </c>
      <c r="W6" s="5"/>
    </row>
  </sheetData>
  <mergeCells count="7"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33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66</v>
      </c>
      <c r="B3" s="14" t="s">
        <v>34</v>
      </c>
      <c r="C3" s="3" t="s">
        <v>33</v>
      </c>
      <c r="D3" s="16">
        <v>1.9733796296296301E-2</v>
      </c>
      <c r="E3" s="17"/>
      <c r="F3" s="17">
        <v>2</v>
      </c>
      <c r="G3" s="17"/>
      <c r="H3" s="17"/>
      <c r="I3" s="17">
        <v>50</v>
      </c>
      <c r="J3" s="17"/>
      <c r="K3" s="17"/>
      <c r="L3" s="17"/>
      <c r="M3" s="17"/>
      <c r="N3" s="17">
        <v>2</v>
      </c>
      <c r="O3" s="17"/>
      <c r="P3" s="17"/>
      <c r="Q3" s="17"/>
      <c r="R3" s="17"/>
      <c r="S3" s="16">
        <v>2.1284722222222201E-2</v>
      </c>
      <c r="T3" s="18">
        <f t="shared" ref="T3:T10" si="1">IF(ISBLANK(S3), "", IFERROR(S3-D3,""))</f>
        <v>1.5509259259259001E-3</v>
      </c>
      <c r="U3" s="15">
        <f t="shared" ref="U3:U10" si="2">IF(ISBLANK(S3),"",IFERROR(SUM(E3:R3), ""))</f>
        <v>54</v>
      </c>
      <c r="V3" s="16">
        <v>2.1759259259259301E-3</v>
      </c>
      <c r="W3" s="6">
        <v>1</v>
      </c>
      <c r="Y3" s="19"/>
    </row>
    <row r="4" spans="1:25" ht="15.75" customHeight="1">
      <c r="A4" s="7"/>
      <c r="B4" s="20"/>
      <c r="C4" s="2"/>
      <c r="D4" s="21">
        <v>7.6562500000000006E-2</v>
      </c>
      <c r="E4" s="22">
        <v>2</v>
      </c>
      <c r="F4" s="22">
        <v>2</v>
      </c>
      <c r="G4" s="22"/>
      <c r="H4" s="22"/>
      <c r="I4" s="22">
        <v>2</v>
      </c>
      <c r="J4" s="22">
        <v>50</v>
      </c>
      <c r="K4" s="22"/>
      <c r="L4" s="22">
        <v>2</v>
      </c>
      <c r="M4" s="22"/>
      <c r="N4" s="22">
        <v>2</v>
      </c>
      <c r="O4" s="22"/>
      <c r="P4" s="22"/>
      <c r="Q4" s="22"/>
      <c r="R4" s="22"/>
      <c r="S4" s="21">
        <v>7.8067129629629597E-2</v>
      </c>
      <c r="T4" s="21">
        <f t="shared" si="1"/>
        <v>1.5046296296295919E-3</v>
      </c>
      <c r="U4" s="22">
        <f t="shared" si="2"/>
        <v>60</v>
      </c>
      <c r="V4" s="21">
        <v>2.1990740740740699E-3</v>
      </c>
      <c r="W4" s="5"/>
    </row>
    <row r="5" spans="1:25">
      <c r="A5" s="8">
        <v>30</v>
      </c>
      <c r="B5" s="14" t="s">
        <v>35</v>
      </c>
      <c r="C5" s="3" t="s">
        <v>33</v>
      </c>
      <c r="D5" s="16">
        <v>4.6122685185185197E-2</v>
      </c>
      <c r="E5" s="17">
        <v>2</v>
      </c>
      <c r="F5" s="17">
        <v>2</v>
      </c>
      <c r="G5" s="17">
        <v>2</v>
      </c>
      <c r="H5" s="17">
        <v>2</v>
      </c>
      <c r="I5" s="17">
        <v>50</v>
      </c>
      <c r="J5" s="17">
        <v>50</v>
      </c>
      <c r="K5" s="17">
        <v>2</v>
      </c>
      <c r="L5" s="17">
        <v>50</v>
      </c>
      <c r="M5" s="17">
        <v>50</v>
      </c>
      <c r="N5" s="17">
        <v>50</v>
      </c>
      <c r="O5" s="17">
        <v>50</v>
      </c>
      <c r="P5" s="17">
        <v>2</v>
      </c>
      <c r="Q5" s="17"/>
      <c r="R5" s="17"/>
      <c r="S5" s="16">
        <v>4.7835648148148099E-2</v>
      </c>
      <c r="T5" s="18">
        <f t="shared" si="1"/>
        <v>1.7129629629629023E-3</v>
      </c>
      <c r="U5" s="15">
        <f t="shared" si="2"/>
        <v>312</v>
      </c>
      <c r="V5" s="16">
        <v>5.3240740740740696E-3</v>
      </c>
      <c r="W5" s="6">
        <v>2</v>
      </c>
    </row>
    <row r="6" spans="1:25">
      <c r="A6" s="7"/>
      <c r="B6" s="20"/>
      <c r="C6" s="2"/>
      <c r="D6" s="21">
        <v>9.1493055555555605E-2</v>
      </c>
      <c r="E6" s="22">
        <v>2</v>
      </c>
      <c r="F6" s="22">
        <v>50</v>
      </c>
      <c r="G6" s="22"/>
      <c r="H6" s="22"/>
      <c r="I6" s="22">
        <v>2</v>
      </c>
      <c r="J6" s="22">
        <v>2</v>
      </c>
      <c r="K6" s="22">
        <v>2</v>
      </c>
      <c r="L6" s="22"/>
      <c r="M6" s="22">
        <v>2</v>
      </c>
      <c r="N6" s="22">
        <v>2</v>
      </c>
      <c r="O6" s="22"/>
      <c r="P6" s="22"/>
      <c r="Q6" s="22"/>
      <c r="R6" s="22"/>
      <c r="S6" s="21">
        <v>9.3101851851851894E-2</v>
      </c>
      <c r="T6" s="21">
        <f t="shared" si="1"/>
        <v>1.6087962962962887E-3</v>
      </c>
      <c r="U6" s="22">
        <f t="shared" si="2"/>
        <v>62</v>
      </c>
      <c r="V6" s="21">
        <v>2.32638888888889E-3</v>
      </c>
      <c r="W6" s="5"/>
    </row>
    <row r="7" spans="1:25">
      <c r="A7" s="8">
        <v>63</v>
      </c>
      <c r="B7" s="14" t="s">
        <v>36</v>
      </c>
      <c r="C7" s="3" t="s">
        <v>33</v>
      </c>
      <c r="D7" s="16">
        <v>3.5243055555555597E-2</v>
      </c>
      <c r="E7" s="17">
        <v>50</v>
      </c>
      <c r="F7" s="17">
        <v>50</v>
      </c>
      <c r="G7" s="17">
        <v>2</v>
      </c>
      <c r="H7" s="17">
        <v>2</v>
      </c>
      <c r="I7" s="17">
        <v>50</v>
      </c>
      <c r="J7" s="17">
        <v>2</v>
      </c>
      <c r="K7" s="17">
        <v>2</v>
      </c>
      <c r="L7" s="17">
        <v>2</v>
      </c>
      <c r="M7" s="17">
        <v>2</v>
      </c>
      <c r="N7" s="17">
        <v>2</v>
      </c>
      <c r="O7" s="17">
        <v>2</v>
      </c>
      <c r="P7" s="17">
        <v>2</v>
      </c>
      <c r="Q7" s="17"/>
      <c r="R7" s="17"/>
      <c r="S7" s="16">
        <v>3.71643518518519E-2</v>
      </c>
      <c r="T7" s="18">
        <f t="shared" si="1"/>
        <v>1.9212962962963029E-3</v>
      </c>
      <c r="U7" s="15">
        <f t="shared" si="2"/>
        <v>168</v>
      </c>
      <c r="V7" s="16">
        <v>3.8657407407407399E-3</v>
      </c>
      <c r="W7" s="6">
        <v>3</v>
      </c>
    </row>
    <row r="8" spans="1:25">
      <c r="A8" s="7"/>
      <c r="B8" s="20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1"/>
      <c r="T8" s="21" t="str">
        <f t="shared" si="1"/>
        <v/>
      </c>
      <c r="U8" s="22" t="str">
        <f t="shared" si="2"/>
        <v/>
      </c>
      <c r="V8" s="21"/>
      <c r="W8" s="5"/>
    </row>
    <row r="9" spans="1:25">
      <c r="A9" s="8">
        <v>69</v>
      </c>
      <c r="B9" s="14" t="s">
        <v>37</v>
      </c>
      <c r="C9" s="3" t="s">
        <v>33</v>
      </c>
      <c r="D9" s="16">
        <v>4.2650462962963001E-2</v>
      </c>
      <c r="E9" s="17"/>
      <c r="F9" s="17">
        <v>50</v>
      </c>
      <c r="G9" s="17">
        <v>50</v>
      </c>
      <c r="H9" s="17"/>
      <c r="I9" s="17">
        <v>50</v>
      </c>
      <c r="J9" s="17"/>
      <c r="K9" s="17">
        <v>50</v>
      </c>
      <c r="L9" s="17"/>
      <c r="M9" s="17">
        <v>50</v>
      </c>
      <c r="N9" s="17">
        <v>50</v>
      </c>
      <c r="O9" s="17">
        <v>50</v>
      </c>
      <c r="P9" s="17">
        <v>2</v>
      </c>
      <c r="Q9" s="17"/>
      <c r="R9" s="17"/>
      <c r="S9" s="16">
        <v>4.3379629629629601E-2</v>
      </c>
      <c r="T9" s="18">
        <f t="shared" si="1"/>
        <v>7.2916666666660024E-4</v>
      </c>
      <c r="U9" s="15">
        <f t="shared" si="2"/>
        <v>352</v>
      </c>
      <c r="V9" s="16">
        <v>4.8032407407407399E-3</v>
      </c>
      <c r="W9" s="6">
        <v>4</v>
      </c>
    </row>
    <row r="10" spans="1:25">
      <c r="A10" s="7"/>
      <c r="B10" s="20" t="s">
        <v>28</v>
      </c>
      <c r="C10" s="2"/>
      <c r="D10" s="21">
        <v>7.9166666666666705E-2</v>
      </c>
      <c r="E10" s="22">
        <v>2</v>
      </c>
      <c r="F10" s="22">
        <v>50</v>
      </c>
      <c r="G10" s="22">
        <v>50</v>
      </c>
      <c r="H10" s="22"/>
      <c r="I10" s="22">
        <v>50</v>
      </c>
      <c r="J10" s="22"/>
      <c r="K10" s="22">
        <v>50</v>
      </c>
      <c r="L10" s="22">
        <v>2</v>
      </c>
      <c r="M10" s="22">
        <v>50</v>
      </c>
      <c r="N10" s="22">
        <v>50</v>
      </c>
      <c r="O10" s="22">
        <v>50</v>
      </c>
      <c r="P10" s="22">
        <v>2</v>
      </c>
      <c r="Q10" s="22"/>
      <c r="R10" s="22"/>
      <c r="S10" s="21">
        <v>8.0034722222222202E-2</v>
      </c>
      <c r="T10" s="21">
        <f t="shared" si="1"/>
        <v>8.6805555555549696E-4</v>
      </c>
      <c r="U10" s="22">
        <f t="shared" si="2"/>
        <v>356</v>
      </c>
      <c r="V10" s="21">
        <v>4.98842592592593E-3</v>
      </c>
      <c r="W10" s="5"/>
    </row>
  </sheetData>
  <mergeCells count="13">
    <mergeCell ref="A7:A8"/>
    <mergeCell ref="W7:W8"/>
    <mergeCell ref="C7:C8"/>
    <mergeCell ref="A9:A10"/>
    <mergeCell ref="W9:W10"/>
    <mergeCell ref="C9:C10"/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38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45</v>
      </c>
      <c r="B3" s="14" t="s">
        <v>14</v>
      </c>
      <c r="C3" s="3" t="s">
        <v>13</v>
      </c>
      <c r="D3" s="16">
        <v>8.4259259259259305E-3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>
        <v>9.53703703703704E-3</v>
      </c>
      <c r="T3" s="18">
        <f t="shared" ref="T3:T48" si="1">IF(ISBLANK(S3), "", IFERROR(S3-D3,""))</f>
        <v>1.1111111111111096E-3</v>
      </c>
      <c r="U3" s="15">
        <f t="shared" ref="U3:U48" si="2">IF(ISBLANK(S3),"",IFERROR(SUM(E3:R3), ""))</f>
        <v>0</v>
      </c>
      <c r="V3" s="16">
        <v>1.11111111111111E-3</v>
      </c>
      <c r="W3" s="6">
        <v>1</v>
      </c>
      <c r="Y3" s="19"/>
    </row>
    <row r="4" spans="1:25" ht="15.75" customHeight="1">
      <c r="A4" s="7"/>
      <c r="B4" s="20"/>
      <c r="C4" s="2"/>
      <c r="D4" s="21">
        <v>6.7361111111111094E-2</v>
      </c>
      <c r="E4" s="22"/>
      <c r="F4" s="22"/>
      <c r="G4" s="22"/>
      <c r="H4" s="22"/>
      <c r="I4" s="22">
        <v>2</v>
      </c>
      <c r="J4" s="22"/>
      <c r="K4" s="22"/>
      <c r="L4" s="22"/>
      <c r="M4" s="22"/>
      <c r="N4" s="22"/>
      <c r="O4" s="22">
        <v>2</v>
      </c>
      <c r="P4" s="22"/>
      <c r="Q4" s="22"/>
      <c r="R4" s="22"/>
      <c r="S4" s="21">
        <v>6.8611111111111095E-2</v>
      </c>
      <c r="T4" s="21">
        <f t="shared" si="1"/>
        <v>1.2500000000000011E-3</v>
      </c>
      <c r="U4" s="22">
        <f t="shared" si="2"/>
        <v>4</v>
      </c>
      <c r="V4" s="21">
        <v>1.2962962962962999E-3</v>
      </c>
      <c r="W4" s="5"/>
    </row>
    <row r="5" spans="1:25">
      <c r="A5" s="8">
        <v>70</v>
      </c>
      <c r="B5" s="14" t="s">
        <v>15</v>
      </c>
      <c r="C5" s="3" t="s">
        <v>13</v>
      </c>
      <c r="D5" s="16">
        <v>2.6736111111111099E-2</v>
      </c>
      <c r="E5" s="17"/>
      <c r="F5" s="17"/>
      <c r="G5" s="17"/>
      <c r="H5" s="17"/>
      <c r="I5" s="17"/>
      <c r="J5" s="17"/>
      <c r="K5" s="17"/>
      <c r="L5" s="17">
        <v>50</v>
      </c>
      <c r="M5" s="17"/>
      <c r="N5" s="17"/>
      <c r="O5" s="17"/>
      <c r="P5" s="17"/>
      <c r="Q5" s="17"/>
      <c r="R5" s="17"/>
      <c r="S5" s="16">
        <v>2.80208333333333E-2</v>
      </c>
      <c r="T5" s="18">
        <f t="shared" si="1"/>
        <v>1.284722222222201E-3</v>
      </c>
      <c r="U5" s="15">
        <f t="shared" si="2"/>
        <v>50</v>
      </c>
      <c r="V5" s="16">
        <v>1.86342592592593E-3</v>
      </c>
      <c r="W5" s="6">
        <v>2</v>
      </c>
    </row>
    <row r="6" spans="1:25">
      <c r="A6" s="7"/>
      <c r="B6" s="20"/>
      <c r="C6" s="2"/>
      <c r="D6" s="21">
        <v>6.7881944444444398E-2</v>
      </c>
      <c r="E6" s="22"/>
      <c r="F6" s="22"/>
      <c r="G6" s="22"/>
      <c r="H6" s="22">
        <v>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1">
        <v>6.9166666666666696E-2</v>
      </c>
      <c r="T6" s="21">
        <f t="shared" si="1"/>
        <v>1.2847222222222981E-3</v>
      </c>
      <c r="U6" s="22">
        <f t="shared" si="2"/>
        <v>2</v>
      </c>
      <c r="V6" s="21">
        <v>1.30787037037037E-3</v>
      </c>
      <c r="W6" s="5"/>
    </row>
    <row r="7" spans="1:25">
      <c r="A7" s="8">
        <v>73</v>
      </c>
      <c r="B7" s="14" t="s">
        <v>16</v>
      </c>
      <c r="C7" s="3" t="s">
        <v>13</v>
      </c>
      <c r="D7" s="16">
        <v>7.4652777777777799E-3</v>
      </c>
      <c r="E7" s="17"/>
      <c r="F7" s="17">
        <v>2</v>
      </c>
      <c r="G7" s="17"/>
      <c r="H7" s="17"/>
      <c r="I7" s="17"/>
      <c r="J7" s="17">
        <v>2</v>
      </c>
      <c r="K7" s="17"/>
      <c r="L7" s="17"/>
      <c r="M7" s="17"/>
      <c r="N7" s="17"/>
      <c r="O7" s="17"/>
      <c r="P7" s="17"/>
      <c r="Q7" s="17"/>
      <c r="R7" s="17"/>
      <c r="S7" s="16">
        <v>8.7500000000000008E-3</v>
      </c>
      <c r="T7" s="18">
        <f t="shared" si="1"/>
        <v>1.284722222222221E-3</v>
      </c>
      <c r="U7" s="15">
        <f t="shared" si="2"/>
        <v>4</v>
      </c>
      <c r="V7" s="16">
        <v>1.33101851851852E-3</v>
      </c>
      <c r="W7" s="6">
        <v>3</v>
      </c>
    </row>
    <row r="8" spans="1:25">
      <c r="A8" s="7"/>
      <c r="B8" s="20"/>
      <c r="C8" s="2"/>
      <c r="D8" s="21">
        <v>7.0370370370370403E-2</v>
      </c>
      <c r="E8" s="22"/>
      <c r="F8" s="22"/>
      <c r="G8" s="22"/>
      <c r="H8" s="22"/>
      <c r="I8" s="22"/>
      <c r="J8" s="22"/>
      <c r="K8" s="22">
        <v>2</v>
      </c>
      <c r="L8" s="22">
        <v>50</v>
      </c>
      <c r="M8" s="22"/>
      <c r="N8" s="22"/>
      <c r="O8" s="22"/>
      <c r="P8" s="22"/>
      <c r="Q8" s="22"/>
      <c r="R8" s="22"/>
      <c r="S8" s="21">
        <v>7.1585648148148107E-2</v>
      </c>
      <c r="T8" s="21">
        <f t="shared" si="1"/>
        <v>1.2152777777777041E-3</v>
      </c>
      <c r="U8" s="22">
        <f t="shared" si="2"/>
        <v>52</v>
      </c>
      <c r="V8" s="21">
        <v>1.8171296296296299E-3</v>
      </c>
      <c r="W8" s="5"/>
    </row>
    <row r="9" spans="1:25">
      <c r="A9" s="8">
        <v>88</v>
      </c>
      <c r="B9" s="14" t="s">
        <v>17</v>
      </c>
      <c r="C9" s="3" t="s">
        <v>13</v>
      </c>
      <c r="D9" s="16">
        <v>5.0636574074074098E-2</v>
      </c>
      <c r="E9" s="17"/>
      <c r="F9" s="17"/>
      <c r="G9" s="17"/>
      <c r="H9" s="17"/>
      <c r="I9" s="17">
        <v>2</v>
      </c>
      <c r="J9" s="17">
        <v>50</v>
      </c>
      <c r="K9" s="17">
        <v>50</v>
      </c>
      <c r="L9" s="17"/>
      <c r="M9" s="17"/>
      <c r="N9" s="17">
        <v>50</v>
      </c>
      <c r="O9" s="17">
        <v>50</v>
      </c>
      <c r="P9" s="17">
        <v>50</v>
      </c>
      <c r="Q9" s="17"/>
      <c r="R9" s="17"/>
      <c r="S9" s="16">
        <v>5.2372685185185203E-2</v>
      </c>
      <c r="T9" s="18">
        <f t="shared" si="1"/>
        <v>1.7361111111111049E-3</v>
      </c>
      <c r="U9" s="15">
        <f t="shared" si="2"/>
        <v>252</v>
      </c>
      <c r="V9" s="16">
        <v>4.65277777777778E-3</v>
      </c>
      <c r="W9" s="6">
        <v>4</v>
      </c>
    </row>
    <row r="10" spans="1:25">
      <c r="A10" s="7"/>
      <c r="B10" s="20"/>
      <c r="C10" s="2"/>
      <c r="D10" s="21">
        <v>9.9826388888888895E-2</v>
      </c>
      <c r="E10" s="22"/>
      <c r="F10" s="22"/>
      <c r="G10" s="22"/>
      <c r="H10" s="22"/>
      <c r="I10" s="22">
        <v>2</v>
      </c>
      <c r="J10" s="22"/>
      <c r="K10" s="22"/>
      <c r="L10" s="22"/>
      <c r="M10" s="22">
        <v>2</v>
      </c>
      <c r="N10" s="22"/>
      <c r="O10" s="22"/>
      <c r="P10" s="22"/>
      <c r="Q10" s="22"/>
      <c r="R10" s="22"/>
      <c r="S10" s="21">
        <v>0.101111111111111</v>
      </c>
      <c r="T10" s="21">
        <f t="shared" si="1"/>
        <v>1.2847222222221039E-3</v>
      </c>
      <c r="U10" s="22">
        <f t="shared" si="2"/>
        <v>4</v>
      </c>
      <c r="V10" s="21">
        <v>1.33101851851852E-3</v>
      </c>
      <c r="W10" s="5"/>
    </row>
    <row r="11" spans="1:25">
      <c r="A11" s="8">
        <v>81</v>
      </c>
      <c r="B11" s="14" t="s">
        <v>18</v>
      </c>
      <c r="C11" s="3" t="s">
        <v>13</v>
      </c>
      <c r="D11" s="16">
        <v>6.2500000000000003E-3</v>
      </c>
      <c r="E11" s="17"/>
      <c r="F11" s="17">
        <v>2</v>
      </c>
      <c r="G11" s="17"/>
      <c r="H11" s="17">
        <v>2</v>
      </c>
      <c r="I11" s="17">
        <v>50</v>
      </c>
      <c r="J11" s="17"/>
      <c r="K11" s="17"/>
      <c r="L11" s="17">
        <v>50</v>
      </c>
      <c r="M11" s="17">
        <v>2</v>
      </c>
      <c r="N11" s="17"/>
      <c r="O11" s="17">
        <v>2</v>
      </c>
      <c r="P11" s="17"/>
      <c r="Q11" s="17"/>
      <c r="R11" s="17"/>
      <c r="S11" s="16">
        <v>7.6504629629629596E-3</v>
      </c>
      <c r="T11" s="18">
        <f t="shared" si="1"/>
        <v>1.4004629629629593E-3</v>
      </c>
      <c r="U11" s="15">
        <f t="shared" si="2"/>
        <v>108</v>
      </c>
      <c r="V11" s="16">
        <v>2.6504629629629599E-3</v>
      </c>
      <c r="W11" s="6">
        <v>5</v>
      </c>
    </row>
    <row r="12" spans="1:25">
      <c r="A12" s="7"/>
      <c r="B12" s="20"/>
      <c r="C12" s="2"/>
      <c r="D12" s="21">
        <v>7.57523148148148E-2</v>
      </c>
      <c r="E12" s="22"/>
      <c r="F12" s="22"/>
      <c r="G12" s="22"/>
      <c r="H12" s="22">
        <v>2</v>
      </c>
      <c r="I12" s="22"/>
      <c r="J12" s="22"/>
      <c r="K12" s="22"/>
      <c r="L12" s="22"/>
      <c r="M12" s="22">
        <v>2</v>
      </c>
      <c r="N12" s="22"/>
      <c r="O12" s="22">
        <v>2</v>
      </c>
      <c r="P12" s="22"/>
      <c r="Q12" s="22"/>
      <c r="R12" s="22"/>
      <c r="S12" s="21">
        <v>7.7048611111111096E-2</v>
      </c>
      <c r="T12" s="21">
        <f t="shared" si="1"/>
        <v>1.2962962962962954E-3</v>
      </c>
      <c r="U12" s="22">
        <f t="shared" si="2"/>
        <v>6</v>
      </c>
      <c r="V12" s="21">
        <v>1.3657407407407401E-3</v>
      </c>
      <c r="W12" s="5"/>
    </row>
    <row r="13" spans="1:25">
      <c r="A13" s="8">
        <v>26</v>
      </c>
      <c r="B13" s="14" t="s">
        <v>19</v>
      </c>
      <c r="C13" s="3" t="s">
        <v>13</v>
      </c>
      <c r="D13" s="16">
        <v>2.5868055555555599E-2</v>
      </c>
      <c r="E13" s="17"/>
      <c r="F13" s="17"/>
      <c r="G13" s="17"/>
      <c r="H13" s="17"/>
      <c r="I13" s="17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6">
        <v>2.7245370370370399E-2</v>
      </c>
      <c r="T13" s="18">
        <f t="shared" si="1"/>
        <v>1.3773148148148E-3</v>
      </c>
      <c r="U13" s="15">
        <f t="shared" si="2"/>
        <v>2</v>
      </c>
      <c r="V13" s="16">
        <v>1.4004629629629599E-3</v>
      </c>
      <c r="W13" s="6">
        <v>6</v>
      </c>
    </row>
    <row r="14" spans="1:25">
      <c r="A14" s="7"/>
      <c r="B14" s="20"/>
      <c r="C14" s="2"/>
      <c r="D14" s="21">
        <v>8.7037037037036996E-2</v>
      </c>
      <c r="E14" s="22"/>
      <c r="F14" s="22"/>
      <c r="G14" s="22">
        <v>2</v>
      </c>
      <c r="H14" s="22">
        <v>2</v>
      </c>
      <c r="I14" s="22">
        <v>2</v>
      </c>
      <c r="J14" s="22">
        <v>2</v>
      </c>
      <c r="K14" s="22"/>
      <c r="L14" s="22"/>
      <c r="M14" s="22">
        <v>2</v>
      </c>
      <c r="N14" s="22">
        <v>2</v>
      </c>
      <c r="O14" s="22">
        <v>50</v>
      </c>
      <c r="P14" s="22">
        <v>2</v>
      </c>
      <c r="Q14" s="22"/>
      <c r="R14" s="22"/>
      <c r="S14" s="21">
        <v>8.8391203703703694E-2</v>
      </c>
      <c r="T14" s="21">
        <f t="shared" si="1"/>
        <v>1.3541666666666979E-3</v>
      </c>
      <c r="U14" s="22">
        <f t="shared" si="2"/>
        <v>64</v>
      </c>
      <c r="V14" s="21">
        <v>2.0949074074074099E-3</v>
      </c>
      <c r="W14" s="5"/>
    </row>
    <row r="15" spans="1:25">
      <c r="A15" s="8">
        <v>17</v>
      </c>
      <c r="B15" s="14" t="s">
        <v>20</v>
      </c>
      <c r="C15" s="3" t="s">
        <v>13</v>
      </c>
      <c r="D15" s="16">
        <v>1.8807870370370398E-2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6">
        <v>2.0219907407407402E-2</v>
      </c>
      <c r="T15" s="18">
        <f t="shared" si="1"/>
        <v>1.4120370370370033E-3</v>
      </c>
      <c r="U15" s="15">
        <f t="shared" si="2"/>
        <v>0</v>
      </c>
      <c r="V15" s="16">
        <v>1.41203703703704E-3</v>
      </c>
      <c r="W15" s="6">
        <v>7</v>
      </c>
    </row>
    <row r="16" spans="1:25">
      <c r="A16" s="7"/>
      <c r="B16" s="20"/>
      <c r="C16" s="2"/>
      <c r="D16" s="21">
        <v>8.9525462962963001E-2</v>
      </c>
      <c r="E16" s="22"/>
      <c r="F16" s="22"/>
      <c r="G16" s="22"/>
      <c r="H16" s="22"/>
      <c r="I16" s="22">
        <v>2</v>
      </c>
      <c r="J16" s="22"/>
      <c r="K16" s="22">
        <v>2</v>
      </c>
      <c r="L16" s="22"/>
      <c r="M16" s="22"/>
      <c r="N16" s="22"/>
      <c r="O16" s="22">
        <v>2</v>
      </c>
      <c r="P16" s="22"/>
      <c r="Q16" s="22"/>
      <c r="R16" s="22"/>
      <c r="S16" s="21">
        <v>9.0983796296296299E-2</v>
      </c>
      <c r="T16" s="21">
        <f t="shared" si="1"/>
        <v>1.4583333333332976E-3</v>
      </c>
      <c r="U16" s="22">
        <f t="shared" si="2"/>
        <v>6</v>
      </c>
      <c r="V16" s="21">
        <v>1.52777777777778E-3</v>
      </c>
      <c r="W16" s="5"/>
    </row>
    <row r="17" spans="1:23">
      <c r="A17" s="8">
        <v>36</v>
      </c>
      <c r="B17" s="14" t="s">
        <v>21</v>
      </c>
      <c r="C17" s="3" t="s">
        <v>13</v>
      </c>
      <c r="D17" s="16">
        <v>3.4432870370370398E-2</v>
      </c>
      <c r="E17" s="17"/>
      <c r="F17" s="17"/>
      <c r="G17" s="17">
        <v>2</v>
      </c>
      <c r="H17" s="17"/>
      <c r="I17" s="17">
        <v>2</v>
      </c>
      <c r="J17" s="17">
        <v>2</v>
      </c>
      <c r="K17" s="17"/>
      <c r="L17" s="17">
        <v>2</v>
      </c>
      <c r="M17" s="17"/>
      <c r="N17" s="17"/>
      <c r="O17" s="17"/>
      <c r="P17" s="17"/>
      <c r="Q17" s="17"/>
      <c r="R17" s="17"/>
      <c r="S17" s="16">
        <v>3.5798611111111101E-2</v>
      </c>
      <c r="T17" s="18">
        <f t="shared" si="1"/>
        <v>1.3657407407407021E-3</v>
      </c>
      <c r="U17" s="15">
        <f t="shared" si="2"/>
        <v>8</v>
      </c>
      <c r="V17" s="16">
        <v>1.4583333333333299E-3</v>
      </c>
      <c r="W17" s="6">
        <v>8</v>
      </c>
    </row>
    <row r="18" spans="1:23">
      <c r="A18" s="7"/>
      <c r="B18" s="20"/>
      <c r="C18" s="2"/>
      <c r="D18" s="21">
        <v>9.6006944444444395E-2</v>
      </c>
      <c r="E18" s="22"/>
      <c r="F18" s="22"/>
      <c r="G18" s="22">
        <v>2</v>
      </c>
      <c r="H18" s="22">
        <v>2</v>
      </c>
      <c r="I18" s="22">
        <v>2</v>
      </c>
      <c r="J18" s="22">
        <v>2</v>
      </c>
      <c r="K18" s="22"/>
      <c r="L18" s="22"/>
      <c r="M18" s="22"/>
      <c r="N18" s="22"/>
      <c r="O18" s="22"/>
      <c r="P18" s="22"/>
      <c r="Q18" s="22"/>
      <c r="R18" s="22"/>
      <c r="S18" s="21">
        <v>9.7592592592592606E-2</v>
      </c>
      <c r="T18" s="21">
        <f t="shared" si="1"/>
        <v>1.585648148148211E-3</v>
      </c>
      <c r="U18" s="22">
        <f t="shared" si="2"/>
        <v>8</v>
      </c>
      <c r="V18" s="21">
        <v>1.6782407407407399E-3</v>
      </c>
      <c r="W18" s="5"/>
    </row>
    <row r="19" spans="1:23">
      <c r="A19" s="8">
        <v>54</v>
      </c>
      <c r="B19" s="14" t="s">
        <v>11</v>
      </c>
      <c r="C19" s="3" t="s">
        <v>1</v>
      </c>
      <c r="D19" s="16">
        <v>4.6296296296296302E-3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6">
        <v>6.1111111111111097E-3</v>
      </c>
      <c r="T19" s="18">
        <f t="shared" si="1"/>
        <v>1.4814814814814795E-3</v>
      </c>
      <c r="U19" s="15">
        <f t="shared" si="2"/>
        <v>0</v>
      </c>
      <c r="V19" s="16">
        <v>1.4814814814814801E-3</v>
      </c>
      <c r="W19" s="6">
        <v>9</v>
      </c>
    </row>
    <row r="20" spans="1:23">
      <c r="A20" s="7"/>
      <c r="B20" s="20"/>
      <c r="C20" s="2"/>
      <c r="D20" s="21">
        <v>6.6319444444444403E-2</v>
      </c>
      <c r="E20" s="22"/>
      <c r="F20" s="22">
        <v>2</v>
      </c>
      <c r="G20" s="22"/>
      <c r="H20" s="22"/>
      <c r="I20" s="22"/>
      <c r="J20" s="22"/>
      <c r="K20" s="22"/>
      <c r="L20" s="22">
        <v>2</v>
      </c>
      <c r="M20" s="22"/>
      <c r="N20" s="22"/>
      <c r="O20" s="22"/>
      <c r="P20" s="22"/>
      <c r="Q20" s="22"/>
      <c r="R20" s="22"/>
      <c r="S20" s="21">
        <v>6.7893518518518506E-2</v>
      </c>
      <c r="T20" s="21">
        <f t="shared" si="1"/>
        <v>1.5740740740741027E-3</v>
      </c>
      <c r="U20" s="22">
        <f t="shared" si="2"/>
        <v>4</v>
      </c>
      <c r="V20" s="21">
        <v>1.6203703703703701E-3</v>
      </c>
      <c r="W20" s="5"/>
    </row>
    <row r="21" spans="1:23">
      <c r="A21" s="8">
        <v>89</v>
      </c>
      <c r="B21" s="14" t="s">
        <v>12</v>
      </c>
      <c r="C21" s="3" t="s">
        <v>1</v>
      </c>
      <c r="D21" s="16">
        <v>1.51041666666667E-2</v>
      </c>
      <c r="E21" s="17"/>
      <c r="F21" s="17"/>
      <c r="G21" s="17"/>
      <c r="H21" s="17"/>
      <c r="I21" s="17">
        <v>2</v>
      </c>
      <c r="J21" s="17"/>
      <c r="K21" s="17"/>
      <c r="L21" s="17"/>
      <c r="M21" s="17"/>
      <c r="N21" s="17"/>
      <c r="O21" s="17"/>
      <c r="P21" s="17"/>
      <c r="Q21" s="17"/>
      <c r="R21" s="17"/>
      <c r="S21" s="16">
        <v>1.6574074074074099E-2</v>
      </c>
      <c r="T21" s="18">
        <f t="shared" si="1"/>
        <v>1.4699074074073989E-3</v>
      </c>
      <c r="U21" s="15">
        <f t="shared" si="2"/>
        <v>2</v>
      </c>
      <c r="V21" s="16">
        <v>1.49305555555556E-3</v>
      </c>
      <c r="W21" s="6">
        <v>10</v>
      </c>
    </row>
    <row r="22" spans="1:23">
      <c r="A22" s="7"/>
      <c r="B22" s="20"/>
      <c r="C22" s="2"/>
      <c r="D22" s="21">
        <v>6.5856481481481502E-2</v>
      </c>
      <c r="E22" s="22"/>
      <c r="F22" s="22"/>
      <c r="G22" s="22">
        <v>2</v>
      </c>
      <c r="H22" s="22"/>
      <c r="I22" s="22">
        <v>50</v>
      </c>
      <c r="J22" s="22"/>
      <c r="K22" s="22">
        <v>50</v>
      </c>
      <c r="L22" s="22">
        <v>2</v>
      </c>
      <c r="M22" s="22"/>
      <c r="N22" s="22"/>
      <c r="O22" s="22"/>
      <c r="P22" s="22"/>
      <c r="Q22" s="22"/>
      <c r="R22" s="22"/>
      <c r="S22" s="21">
        <v>6.7418981481481496E-2</v>
      </c>
      <c r="T22" s="21">
        <f t="shared" si="1"/>
        <v>1.5624999999999944E-3</v>
      </c>
      <c r="U22" s="22">
        <f t="shared" si="2"/>
        <v>104</v>
      </c>
      <c r="V22" s="21">
        <v>2.7662037037037E-3</v>
      </c>
      <c r="W22" s="5"/>
    </row>
    <row r="23" spans="1:23">
      <c r="A23" s="8">
        <v>33</v>
      </c>
      <c r="B23" s="14" t="s">
        <v>22</v>
      </c>
      <c r="C23" s="3" t="s">
        <v>13</v>
      </c>
      <c r="D23" s="16">
        <v>3.125E-2</v>
      </c>
      <c r="E23" s="17"/>
      <c r="F23" s="17"/>
      <c r="G23" s="17">
        <v>2</v>
      </c>
      <c r="H23" s="17"/>
      <c r="I23" s="17">
        <v>2</v>
      </c>
      <c r="J23" s="17"/>
      <c r="K23" s="17"/>
      <c r="L23" s="17">
        <v>2</v>
      </c>
      <c r="M23" s="17">
        <v>2</v>
      </c>
      <c r="N23" s="17"/>
      <c r="O23" s="17"/>
      <c r="P23" s="17"/>
      <c r="Q23" s="17"/>
      <c r="R23" s="17"/>
      <c r="S23" s="16">
        <v>3.3055555555555602E-2</v>
      </c>
      <c r="T23" s="18">
        <f t="shared" si="1"/>
        <v>1.8055555555556019E-3</v>
      </c>
      <c r="U23" s="15">
        <f t="shared" si="2"/>
        <v>8</v>
      </c>
      <c r="V23" s="16">
        <v>1.8981481481481501E-3</v>
      </c>
      <c r="W23" s="6">
        <v>11</v>
      </c>
    </row>
    <row r="24" spans="1:23">
      <c r="A24" s="7"/>
      <c r="B24" s="20"/>
      <c r="C24" s="2"/>
      <c r="D24" s="21">
        <v>8.0034722222222202E-2</v>
      </c>
      <c r="E24" s="22">
        <v>2</v>
      </c>
      <c r="F24" s="22"/>
      <c r="G24" s="22"/>
      <c r="H24" s="22"/>
      <c r="I24" s="22">
        <v>50</v>
      </c>
      <c r="J24" s="22">
        <v>50</v>
      </c>
      <c r="K24" s="22">
        <v>2</v>
      </c>
      <c r="L24" s="22">
        <v>2</v>
      </c>
      <c r="M24" s="22"/>
      <c r="N24" s="22"/>
      <c r="O24" s="22"/>
      <c r="P24" s="22">
        <v>2</v>
      </c>
      <c r="Q24" s="22"/>
      <c r="R24" s="22"/>
      <c r="S24" s="21">
        <v>8.1747685185185201E-2</v>
      </c>
      <c r="T24" s="21">
        <f t="shared" si="1"/>
        <v>1.7129629629629994E-3</v>
      </c>
      <c r="U24" s="22">
        <f t="shared" si="2"/>
        <v>108</v>
      </c>
      <c r="V24" s="21">
        <v>2.9629629629629602E-3</v>
      </c>
      <c r="W24" s="5"/>
    </row>
    <row r="25" spans="1:23">
      <c r="A25" s="8">
        <v>58</v>
      </c>
      <c r="B25" s="14" t="s">
        <v>23</v>
      </c>
      <c r="C25" s="3" t="s">
        <v>13</v>
      </c>
      <c r="D25" s="16">
        <v>9.2013888888888892E-3</v>
      </c>
      <c r="E25" s="17"/>
      <c r="F25" s="17"/>
      <c r="G25" s="17"/>
      <c r="H25" s="17"/>
      <c r="I25" s="17">
        <v>50</v>
      </c>
      <c r="J25" s="17"/>
      <c r="K25" s="17"/>
      <c r="L25" s="17"/>
      <c r="M25" s="17"/>
      <c r="N25" s="17"/>
      <c r="O25" s="17"/>
      <c r="P25" s="17"/>
      <c r="Q25" s="17"/>
      <c r="R25" s="17"/>
      <c r="S25" s="16">
        <v>1.0590277777777799E-2</v>
      </c>
      <c r="T25" s="18">
        <f t="shared" si="1"/>
        <v>1.38888888888891E-3</v>
      </c>
      <c r="U25" s="15">
        <f t="shared" si="2"/>
        <v>50</v>
      </c>
      <c r="V25" s="16">
        <v>1.9675925925925898E-3</v>
      </c>
      <c r="W25" s="6">
        <v>12</v>
      </c>
    </row>
    <row r="26" spans="1:23">
      <c r="A26" s="7"/>
      <c r="B26" s="20"/>
      <c r="C26" s="2"/>
      <c r="D26" s="21">
        <v>7.3090277777777796E-2</v>
      </c>
      <c r="E26" s="22"/>
      <c r="F26" s="22">
        <v>2</v>
      </c>
      <c r="G26" s="22">
        <v>2</v>
      </c>
      <c r="H26" s="22"/>
      <c r="I26" s="22">
        <v>50</v>
      </c>
      <c r="J26" s="22"/>
      <c r="K26" s="22"/>
      <c r="L26" s="22"/>
      <c r="M26" s="22"/>
      <c r="N26" s="22"/>
      <c r="O26" s="22"/>
      <c r="P26" s="22"/>
      <c r="Q26" s="22"/>
      <c r="R26" s="22"/>
      <c r="S26" s="21">
        <v>7.5243055555555494E-2</v>
      </c>
      <c r="T26" s="21">
        <f t="shared" si="1"/>
        <v>2.152777777777698E-3</v>
      </c>
      <c r="U26" s="22">
        <f t="shared" si="2"/>
        <v>54</v>
      </c>
      <c r="V26" s="21">
        <v>2.7777777777777801E-3</v>
      </c>
      <c r="W26" s="5"/>
    </row>
    <row r="27" spans="1:23">
      <c r="A27" s="8">
        <v>66</v>
      </c>
      <c r="B27" s="14" t="s">
        <v>34</v>
      </c>
      <c r="C27" s="3" t="s">
        <v>33</v>
      </c>
      <c r="D27" s="16">
        <v>1.9733796296296301E-2</v>
      </c>
      <c r="E27" s="17"/>
      <c r="F27" s="17">
        <v>2</v>
      </c>
      <c r="G27" s="17"/>
      <c r="H27" s="17"/>
      <c r="I27" s="17">
        <v>50</v>
      </c>
      <c r="J27" s="17"/>
      <c r="K27" s="17"/>
      <c r="L27" s="17"/>
      <c r="M27" s="17"/>
      <c r="N27" s="17">
        <v>2</v>
      </c>
      <c r="O27" s="17"/>
      <c r="P27" s="17"/>
      <c r="Q27" s="17"/>
      <c r="R27" s="17"/>
      <c r="S27" s="16">
        <v>2.1284722222222201E-2</v>
      </c>
      <c r="T27" s="18">
        <f t="shared" si="1"/>
        <v>1.5509259259259001E-3</v>
      </c>
      <c r="U27" s="15">
        <f t="shared" si="2"/>
        <v>54</v>
      </c>
      <c r="V27" s="16">
        <v>2.1759259259259301E-3</v>
      </c>
      <c r="W27" s="6">
        <v>13</v>
      </c>
    </row>
    <row r="28" spans="1:23">
      <c r="A28" s="7"/>
      <c r="B28" s="20"/>
      <c r="C28" s="2"/>
      <c r="D28" s="21">
        <v>7.6562500000000006E-2</v>
      </c>
      <c r="E28" s="22">
        <v>2</v>
      </c>
      <c r="F28" s="22">
        <v>2</v>
      </c>
      <c r="G28" s="22"/>
      <c r="H28" s="22"/>
      <c r="I28" s="22">
        <v>2</v>
      </c>
      <c r="J28" s="22">
        <v>50</v>
      </c>
      <c r="K28" s="22"/>
      <c r="L28" s="22">
        <v>2</v>
      </c>
      <c r="M28" s="22"/>
      <c r="N28" s="22">
        <v>2</v>
      </c>
      <c r="O28" s="22"/>
      <c r="P28" s="22"/>
      <c r="Q28" s="22"/>
      <c r="R28" s="22"/>
      <c r="S28" s="21">
        <v>7.8067129629629597E-2</v>
      </c>
      <c r="T28" s="21">
        <f t="shared" si="1"/>
        <v>1.5046296296295919E-3</v>
      </c>
      <c r="U28" s="22">
        <f t="shared" si="2"/>
        <v>60</v>
      </c>
      <c r="V28" s="21">
        <v>2.1990740740740699E-3</v>
      </c>
      <c r="W28" s="5"/>
    </row>
    <row r="29" spans="1:23">
      <c r="A29" s="8">
        <v>30</v>
      </c>
      <c r="B29" s="14" t="s">
        <v>35</v>
      </c>
      <c r="C29" s="3" t="s">
        <v>33</v>
      </c>
      <c r="D29" s="16">
        <v>4.6122685185185197E-2</v>
      </c>
      <c r="E29" s="17">
        <v>2</v>
      </c>
      <c r="F29" s="17">
        <v>2</v>
      </c>
      <c r="G29" s="17">
        <v>2</v>
      </c>
      <c r="H29" s="17">
        <v>2</v>
      </c>
      <c r="I29" s="17">
        <v>50</v>
      </c>
      <c r="J29" s="17">
        <v>50</v>
      </c>
      <c r="K29" s="17">
        <v>2</v>
      </c>
      <c r="L29" s="17">
        <v>50</v>
      </c>
      <c r="M29" s="17">
        <v>50</v>
      </c>
      <c r="N29" s="17">
        <v>50</v>
      </c>
      <c r="O29" s="17">
        <v>50</v>
      </c>
      <c r="P29" s="17">
        <v>2</v>
      </c>
      <c r="Q29" s="17"/>
      <c r="R29" s="17"/>
      <c r="S29" s="16">
        <v>4.7835648148148099E-2</v>
      </c>
      <c r="T29" s="18">
        <f t="shared" si="1"/>
        <v>1.7129629629629023E-3</v>
      </c>
      <c r="U29" s="15">
        <f t="shared" si="2"/>
        <v>312</v>
      </c>
      <c r="V29" s="16">
        <v>5.3240740740740696E-3</v>
      </c>
      <c r="W29" s="6">
        <v>14</v>
      </c>
    </row>
    <row r="30" spans="1:23">
      <c r="A30" s="7"/>
      <c r="B30" s="20"/>
      <c r="C30" s="2"/>
      <c r="D30" s="21">
        <v>9.1493055555555605E-2</v>
      </c>
      <c r="E30" s="22">
        <v>2</v>
      </c>
      <c r="F30" s="22">
        <v>50</v>
      </c>
      <c r="G30" s="22"/>
      <c r="H30" s="22"/>
      <c r="I30" s="22">
        <v>2</v>
      </c>
      <c r="J30" s="22">
        <v>2</v>
      </c>
      <c r="K30" s="22">
        <v>2</v>
      </c>
      <c r="L30" s="22"/>
      <c r="M30" s="22">
        <v>2</v>
      </c>
      <c r="N30" s="22">
        <v>2</v>
      </c>
      <c r="O30" s="22"/>
      <c r="P30" s="22"/>
      <c r="Q30" s="22"/>
      <c r="R30" s="22"/>
      <c r="S30" s="21">
        <v>9.3101851851851894E-2</v>
      </c>
      <c r="T30" s="21">
        <f t="shared" si="1"/>
        <v>1.6087962962962887E-3</v>
      </c>
      <c r="U30" s="22">
        <f t="shared" si="2"/>
        <v>62</v>
      </c>
      <c r="V30" s="21">
        <v>2.32638888888889E-3</v>
      </c>
      <c r="W30" s="5"/>
    </row>
    <row r="31" spans="1:23">
      <c r="A31" s="8">
        <v>55</v>
      </c>
      <c r="B31" s="14" t="s">
        <v>31</v>
      </c>
      <c r="C31" s="3" t="s">
        <v>30</v>
      </c>
      <c r="D31" s="16">
        <v>1.0590277777777799E-2</v>
      </c>
      <c r="E31" s="17">
        <v>2</v>
      </c>
      <c r="F31" s="17">
        <v>2</v>
      </c>
      <c r="G31" s="17">
        <v>2</v>
      </c>
      <c r="H31" s="17">
        <v>2</v>
      </c>
      <c r="I31" s="17">
        <v>50</v>
      </c>
      <c r="J31" s="17">
        <v>50</v>
      </c>
      <c r="K31" s="17">
        <v>2</v>
      </c>
      <c r="L31" s="17">
        <v>50</v>
      </c>
      <c r="M31" s="17">
        <v>2</v>
      </c>
      <c r="N31" s="17">
        <v>2</v>
      </c>
      <c r="O31" s="17">
        <v>2</v>
      </c>
      <c r="P31" s="17"/>
      <c r="Q31" s="17"/>
      <c r="R31" s="17"/>
      <c r="S31" s="16">
        <v>1.27314814814815E-2</v>
      </c>
      <c r="T31" s="18">
        <f t="shared" si="1"/>
        <v>2.1412037037037007E-3</v>
      </c>
      <c r="U31" s="15">
        <f t="shared" si="2"/>
        <v>166</v>
      </c>
      <c r="V31" s="16">
        <v>4.0625000000000001E-3</v>
      </c>
      <c r="W31" s="6">
        <v>15</v>
      </c>
    </row>
    <row r="32" spans="1:23">
      <c r="A32" s="7"/>
      <c r="B32" s="20"/>
      <c r="C32" s="2"/>
      <c r="D32" s="21">
        <v>8.3055555555555494E-2</v>
      </c>
      <c r="E32" s="22">
        <v>2</v>
      </c>
      <c r="F32" s="22">
        <v>50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/>
      <c r="O32" s="22"/>
      <c r="P32" s="22">
        <v>2</v>
      </c>
      <c r="Q32" s="22"/>
      <c r="R32" s="22"/>
      <c r="S32" s="21">
        <v>8.4872685185185204E-2</v>
      </c>
      <c r="T32" s="21">
        <f t="shared" si="1"/>
        <v>1.8171296296297101E-3</v>
      </c>
      <c r="U32" s="22">
        <f t="shared" si="2"/>
        <v>68</v>
      </c>
      <c r="V32" s="21">
        <v>2.60416666666667E-3</v>
      </c>
      <c r="W32" s="5"/>
    </row>
    <row r="33" spans="1:23">
      <c r="A33" s="8">
        <v>29</v>
      </c>
      <c r="B33" s="14" t="s">
        <v>24</v>
      </c>
      <c r="C33" s="3" t="s">
        <v>13</v>
      </c>
      <c r="D33" s="16">
        <v>2.8414351851851899E-2</v>
      </c>
      <c r="E33" s="17"/>
      <c r="F33" s="17">
        <v>2</v>
      </c>
      <c r="G33" s="17">
        <v>2</v>
      </c>
      <c r="H33" s="17"/>
      <c r="I33" s="17"/>
      <c r="J33" s="17"/>
      <c r="K33" s="17"/>
      <c r="L33" s="17">
        <v>50</v>
      </c>
      <c r="M33" s="17">
        <v>50</v>
      </c>
      <c r="N33" s="17">
        <v>2</v>
      </c>
      <c r="O33" s="17">
        <v>2</v>
      </c>
      <c r="P33" s="17"/>
      <c r="Q33" s="17"/>
      <c r="R33" s="17"/>
      <c r="S33" s="16">
        <v>3.01851851851852E-2</v>
      </c>
      <c r="T33" s="18">
        <f t="shared" si="1"/>
        <v>1.7708333333333014E-3</v>
      </c>
      <c r="U33" s="15">
        <f t="shared" si="2"/>
        <v>108</v>
      </c>
      <c r="V33" s="16">
        <v>3.0208333333333298E-3</v>
      </c>
      <c r="W33" s="6">
        <v>16</v>
      </c>
    </row>
    <row r="34" spans="1:23">
      <c r="A34" s="7"/>
      <c r="B34" s="20"/>
      <c r="C34" s="2"/>
      <c r="D34" s="21">
        <v>8.8194444444444395E-2</v>
      </c>
      <c r="E34" s="22"/>
      <c r="F34" s="22"/>
      <c r="G34" s="22"/>
      <c r="H34" s="22"/>
      <c r="I34" s="22"/>
      <c r="J34" s="22">
        <v>2</v>
      </c>
      <c r="K34" s="22">
        <v>2</v>
      </c>
      <c r="L34" s="22">
        <v>50</v>
      </c>
      <c r="M34" s="22"/>
      <c r="N34" s="22">
        <v>50</v>
      </c>
      <c r="O34" s="22"/>
      <c r="P34" s="22"/>
      <c r="Q34" s="22"/>
      <c r="R34" s="22"/>
      <c r="S34" s="21">
        <v>8.9641203703703695E-2</v>
      </c>
      <c r="T34" s="21">
        <f t="shared" si="1"/>
        <v>1.4467592592593004E-3</v>
      </c>
      <c r="U34" s="22">
        <f t="shared" si="2"/>
        <v>104</v>
      </c>
      <c r="V34" s="21">
        <v>2.6504629629629599E-3</v>
      </c>
      <c r="W34" s="5"/>
    </row>
    <row r="35" spans="1:23">
      <c r="A35" s="8">
        <v>63</v>
      </c>
      <c r="B35" s="14" t="s">
        <v>36</v>
      </c>
      <c r="C35" s="3" t="s">
        <v>33</v>
      </c>
      <c r="D35" s="16">
        <v>3.5243055555555597E-2</v>
      </c>
      <c r="E35" s="17">
        <v>50</v>
      </c>
      <c r="F35" s="17">
        <v>50</v>
      </c>
      <c r="G35" s="17">
        <v>2</v>
      </c>
      <c r="H35" s="17">
        <v>2</v>
      </c>
      <c r="I35" s="17">
        <v>50</v>
      </c>
      <c r="J35" s="17">
        <v>2</v>
      </c>
      <c r="K35" s="17">
        <v>2</v>
      </c>
      <c r="L35" s="17">
        <v>2</v>
      </c>
      <c r="M35" s="17">
        <v>2</v>
      </c>
      <c r="N35" s="17">
        <v>2</v>
      </c>
      <c r="O35" s="17">
        <v>2</v>
      </c>
      <c r="P35" s="17">
        <v>2</v>
      </c>
      <c r="Q35" s="17"/>
      <c r="R35" s="17"/>
      <c r="S35" s="16">
        <v>3.71643518518519E-2</v>
      </c>
      <c r="T35" s="18">
        <f t="shared" si="1"/>
        <v>1.9212962962963029E-3</v>
      </c>
      <c r="U35" s="15">
        <f t="shared" si="2"/>
        <v>168</v>
      </c>
      <c r="V35" s="16">
        <v>3.8657407407407399E-3</v>
      </c>
      <c r="W35" s="6">
        <v>17</v>
      </c>
    </row>
    <row r="36" spans="1:23">
      <c r="A36" s="7"/>
      <c r="B36" s="20"/>
      <c r="C36" s="2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21" t="str">
        <f t="shared" si="1"/>
        <v/>
      </c>
      <c r="U36" s="22" t="str">
        <f t="shared" si="2"/>
        <v/>
      </c>
      <c r="V36" s="21"/>
      <c r="W36" s="5"/>
    </row>
    <row r="37" spans="1:23">
      <c r="A37" s="8">
        <v>93</v>
      </c>
      <c r="B37" s="14" t="s">
        <v>25</v>
      </c>
      <c r="C37" s="3" t="s">
        <v>13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6"/>
      <c r="T37" s="18" t="str">
        <f t="shared" si="1"/>
        <v/>
      </c>
      <c r="U37" s="15" t="str">
        <f t="shared" si="2"/>
        <v/>
      </c>
      <c r="V37" s="16"/>
      <c r="W37" s="6">
        <v>18</v>
      </c>
    </row>
    <row r="38" spans="1:23">
      <c r="A38" s="7"/>
      <c r="B38" s="20"/>
      <c r="C38" s="2"/>
      <c r="D38" s="21">
        <v>9.7453703703703695E-2</v>
      </c>
      <c r="E38" s="22">
        <v>2</v>
      </c>
      <c r="F38" s="22">
        <v>2</v>
      </c>
      <c r="G38" s="22">
        <v>2</v>
      </c>
      <c r="H38" s="22">
        <v>50</v>
      </c>
      <c r="I38" s="22">
        <v>50</v>
      </c>
      <c r="J38" s="22">
        <v>2</v>
      </c>
      <c r="K38" s="22">
        <v>2</v>
      </c>
      <c r="L38" s="22">
        <v>50</v>
      </c>
      <c r="M38" s="22">
        <v>2</v>
      </c>
      <c r="N38" s="22">
        <v>2</v>
      </c>
      <c r="O38" s="22">
        <v>50</v>
      </c>
      <c r="P38" s="22">
        <v>2</v>
      </c>
      <c r="Q38" s="22"/>
      <c r="R38" s="22"/>
      <c r="S38" s="21">
        <v>9.9108796296296306E-2</v>
      </c>
      <c r="T38" s="21">
        <f t="shared" si="1"/>
        <v>1.6550925925926108E-3</v>
      </c>
      <c r="U38" s="22">
        <f t="shared" si="2"/>
        <v>216</v>
      </c>
      <c r="V38" s="21">
        <v>4.1550925925925896E-3</v>
      </c>
      <c r="W38" s="5"/>
    </row>
    <row r="39" spans="1:23">
      <c r="A39" s="8">
        <v>80</v>
      </c>
      <c r="B39" s="14" t="s">
        <v>26</v>
      </c>
      <c r="C39" s="3" t="s">
        <v>13</v>
      </c>
      <c r="D39" s="16">
        <v>1.33680555555556E-2</v>
      </c>
      <c r="E39" s="17">
        <v>0</v>
      </c>
      <c r="F39" s="17">
        <v>0</v>
      </c>
      <c r="G39" s="17">
        <v>2</v>
      </c>
      <c r="H39" s="17">
        <v>2</v>
      </c>
      <c r="I39" s="17">
        <v>50</v>
      </c>
      <c r="J39" s="17">
        <v>50</v>
      </c>
      <c r="K39" s="17">
        <v>50</v>
      </c>
      <c r="L39" s="17">
        <v>2</v>
      </c>
      <c r="M39" s="17">
        <v>50</v>
      </c>
      <c r="N39" s="17">
        <v>50</v>
      </c>
      <c r="O39" s="17">
        <v>2</v>
      </c>
      <c r="P39" s="17">
        <v>2</v>
      </c>
      <c r="Q39" s="17"/>
      <c r="R39" s="17"/>
      <c r="S39" s="16">
        <v>1.46990740740741E-2</v>
      </c>
      <c r="T39" s="18">
        <f t="shared" si="1"/>
        <v>1.3310185185185005E-3</v>
      </c>
      <c r="U39" s="15">
        <f t="shared" si="2"/>
        <v>260</v>
      </c>
      <c r="V39" s="16">
        <v>4.3402777777777797E-3</v>
      </c>
      <c r="W39" s="6">
        <v>19</v>
      </c>
    </row>
    <row r="40" spans="1:23">
      <c r="A40" s="7"/>
      <c r="B40" s="20"/>
      <c r="C40" s="2"/>
      <c r="D40" s="21">
        <v>8.0671296296296297E-2</v>
      </c>
      <c r="E40" s="22">
        <v>2</v>
      </c>
      <c r="F40" s="22">
        <v>2</v>
      </c>
      <c r="G40" s="22">
        <v>2</v>
      </c>
      <c r="H40" s="22">
        <v>2</v>
      </c>
      <c r="I40" s="22">
        <v>50</v>
      </c>
      <c r="J40" s="22">
        <v>2</v>
      </c>
      <c r="K40" s="22">
        <v>2</v>
      </c>
      <c r="L40" s="22">
        <v>50</v>
      </c>
      <c r="M40" s="22">
        <v>50</v>
      </c>
      <c r="N40" s="22"/>
      <c r="O40" s="22">
        <v>50</v>
      </c>
      <c r="P40" s="22">
        <v>50</v>
      </c>
      <c r="Q40" s="22"/>
      <c r="R40" s="22"/>
      <c r="S40" s="21">
        <v>8.2395833333333293E-2</v>
      </c>
      <c r="T40" s="21">
        <f t="shared" si="1"/>
        <v>1.7245370370369967E-3</v>
      </c>
      <c r="U40" s="22">
        <f t="shared" si="2"/>
        <v>262</v>
      </c>
      <c r="V40" s="21">
        <v>4.7569444444444404E-3</v>
      </c>
      <c r="W40" s="5"/>
    </row>
    <row r="41" spans="1:23">
      <c r="A41" s="8">
        <v>69</v>
      </c>
      <c r="B41" s="14" t="s">
        <v>37</v>
      </c>
      <c r="C41" s="3" t="s">
        <v>33</v>
      </c>
      <c r="D41" s="16">
        <v>4.2650462962963001E-2</v>
      </c>
      <c r="E41" s="17"/>
      <c r="F41" s="17">
        <v>50</v>
      </c>
      <c r="G41" s="17">
        <v>50</v>
      </c>
      <c r="H41" s="17"/>
      <c r="I41" s="17">
        <v>50</v>
      </c>
      <c r="J41" s="17"/>
      <c r="K41" s="17">
        <v>50</v>
      </c>
      <c r="L41" s="17"/>
      <c r="M41" s="17">
        <v>50</v>
      </c>
      <c r="N41" s="17">
        <v>50</v>
      </c>
      <c r="O41" s="17">
        <v>50</v>
      </c>
      <c r="P41" s="17">
        <v>2</v>
      </c>
      <c r="Q41" s="17"/>
      <c r="R41" s="17"/>
      <c r="S41" s="16">
        <v>4.3379629629629601E-2</v>
      </c>
      <c r="T41" s="18">
        <f t="shared" si="1"/>
        <v>7.2916666666660024E-4</v>
      </c>
      <c r="U41" s="15">
        <f t="shared" si="2"/>
        <v>352</v>
      </c>
      <c r="V41" s="16">
        <v>4.8032407407407399E-3</v>
      </c>
      <c r="W41" s="6">
        <v>20</v>
      </c>
    </row>
    <row r="42" spans="1:23">
      <c r="A42" s="7"/>
      <c r="B42" s="20" t="s">
        <v>28</v>
      </c>
      <c r="C42" s="2"/>
      <c r="D42" s="21">
        <v>7.9166666666666705E-2</v>
      </c>
      <c r="E42" s="22">
        <v>2</v>
      </c>
      <c r="F42" s="22">
        <v>50</v>
      </c>
      <c r="G42" s="22">
        <v>50</v>
      </c>
      <c r="H42" s="22"/>
      <c r="I42" s="22">
        <v>50</v>
      </c>
      <c r="J42" s="22"/>
      <c r="K42" s="22">
        <v>50</v>
      </c>
      <c r="L42" s="22">
        <v>2</v>
      </c>
      <c r="M42" s="22">
        <v>50</v>
      </c>
      <c r="N42" s="22">
        <v>50</v>
      </c>
      <c r="O42" s="22">
        <v>50</v>
      </c>
      <c r="P42" s="22">
        <v>2</v>
      </c>
      <c r="Q42" s="22"/>
      <c r="R42" s="22"/>
      <c r="S42" s="21">
        <v>8.0034722222222202E-2</v>
      </c>
      <c r="T42" s="21">
        <f t="shared" si="1"/>
        <v>8.6805555555549696E-4</v>
      </c>
      <c r="U42" s="22">
        <f t="shared" si="2"/>
        <v>356</v>
      </c>
      <c r="V42" s="21">
        <v>4.98842592592593E-3</v>
      </c>
      <c r="W42" s="5"/>
    </row>
    <row r="43" spans="1:23">
      <c r="A43" s="8">
        <v>47</v>
      </c>
      <c r="B43" s="14" t="s">
        <v>32</v>
      </c>
      <c r="C43" s="3" t="s">
        <v>30</v>
      </c>
      <c r="D43" s="16">
        <v>3.3506944444444402E-2</v>
      </c>
      <c r="E43" s="17">
        <v>2</v>
      </c>
      <c r="F43" s="17">
        <v>50</v>
      </c>
      <c r="G43" s="17">
        <v>50</v>
      </c>
      <c r="H43" s="17"/>
      <c r="I43" s="17">
        <v>50</v>
      </c>
      <c r="J43" s="17">
        <v>2</v>
      </c>
      <c r="K43" s="17">
        <v>50</v>
      </c>
      <c r="L43" s="17">
        <v>2</v>
      </c>
      <c r="M43" s="17">
        <v>50</v>
      </c>
      <c r="N43" s="17">
        <v>50</v>
      </c>
      <c r="O43" s="17">
        <v>50</v>
      </c>
      <c r="P43" s="17">
        <v>2</v>
      </c>
      <c r="Q43" s="17"/>
      <c r="R43" s="17"/>
      <c r="S43" s="16">
        <v>3.4293981481481502E-2</v>
      </c>
      <c r="T43" s="18">
        <f t="shared" si="1"/>
        <v>7.8703703703709993E-4</v>
      </c>
      <c r="U43" s="15">
        <f t="shared" si="2"/>
        <v>358</v>
      </c>
      <c r="V43" s="16">
        <v>4.9305555555555604E-3</v>
      </c>
      <c r="W43" s="6">
        <v>21</v>
      </c>
    </row>
    <row r="44" spans="1:23">
      <c r="A44" s="7"/>
      <c r="B44" s="20" t="s">
        <v>28</v>
      </c>
      <c r="C44" s="2"/>
      <c r="D44" s="21">
        <v>7.1643518518518495E-2</v>
      </c>
      <c r="E44" s="22">
        <v>50</v>
      </c>
      <c r="F44" s="22">
        <v>50</v>
      </c>
      <c r="G44" s="22">
        <v>50</v>
      </c>
      <c r="H44" s="22">
        <v>50</v>
      </c>
      <c r="I44" s="22">
        <v>50</v>
      </c>
      <c r="J44" s="22">
        <v>50</v>
      </c>
      <c r="K44" s="22">
        <v>50</v>
      </c>
      <c r="L44" s="22">
        <v>2</v>
      </c>
      <c r="M44" s="22">
        <v>50</v>
      </c>
      <c r="N44" s="22">
        <v>50</v>
      </c>
      <c r="O44" s="22">
        <v>50</v>
      </c>
      <c r="P44" s="22">
        <v>2</v>
      </c>
      <c r="Q44" s="22"/>
      <c r="R44" s="22"/>
      <c r="S44" s="21">
        <v>7.2418981481481501E-2</v>
      </c>
      <c r="T44" s="21">
        <f t="shared" si="1"/>
        <v>7.7546296296300554E-4</v>
      </c>
      <c r="U44" s="22">
        <f t="shared" si="2"/>
        <v>504</v>
      </c>
      <c r="V44" s="21">
        <v>6.6087962962963001E-3</v>
      </c>
      <c r="W44" s="5"/>
    </row>
    <row r="45" spans="1:23">
      <c r="A45" s="8">
        <v>59</v>
      </c>
      <c r="B45" s="14" t="s">
        <v>27</v>
      </c>
      <c r="C45" s="3" t="s">
        <v>13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6"/>
      <c r="T45" s="18" t="str">
        <f t="shared" si="1"/>
        <v/>
      </c>
      <c r="U45" s="15" t="str">
        <f t="shared" si="2"/>
        <v/>
      </c>
      <c r="V45" s="16"/>
      <c r="W45" s="6">
        <v>22</v>
      </c>
    </row>
    <row r="46" spans="1:23">
      <c r="A46" s="7"/>
      <c r="B46" s="20" t="s">
        <v>28</v>
      </c>
      <c r="C46" s="2"/>
      <c r="D46" s="21">
        <v>6.4641203703703701E-2</v>
      </c>
      <c r="E46" s="22"/>
      <c r="F46" s="22">
        <v>50</v>
      </c>
      <c r="G46" s="22">
        <v>50</v>
      </c>
      <c r="H46" s="22"/>
      <c r="I46" s="22">
        <v>50</v>
      </c>
      <c r="J46" s="22"/>
      <c r="K46" s="22">
        <v>50</v>
      </c>
      <c r="L46" s="22"/>
      <c r="M46" s="22">
        <v>50</v>
      </c>
      <c r="N46" s="22">
        <v>50</v>
      </c>
      <c r="O46" s="22">
        <v>50</v>
      </c>
      <c r="P46" s="22">
        <v>50</v>
      </c>
      <c r="Q46" s="22"/>
      <c r="R46" s="22"/>
      <c r="S46" s="21">
        <v>6.5972222222222196E-2</v>
      </c>
      <c r="T46" s="21">
        <f t="shared" si="1"/>
        <v>1.3310185185184953E-3</v>
      </c>
      <c r="U46" s="22">
        <f t="shared" si="2"/>
        <v>400</v>
      </c>
      <c r="V46" s="21">
        <v>5.9606481481481498E-3</v>
      </c>
      <c r="W46" s="5"/>
    </row>
    <row r="47" spans="1:23">
      <c r="A47" s="8">
        <v>100</v>
      </c>
      <c r="B47" s="14" t="s">
        <v>29</v>
      </c>
      <c r="C47" s="3" t="s">
        <v>13</v>
      </c>
      <c r="D47" s="16">
        <v>4.9363425925925901E-2</v>
      </c>
      <c r="E47" s="17">
        <v>50</v>
      </c>
      <c r="F47" s="17">
        <v>2</v>
      </c>
      <c r="G47" s="17">
        <v>50</v>
      </c>
      <c r="H47" s="17">
        <v>50</v>
      </c>
      <c r="I47" s="17">
        <v>2</v>
      </c>
      <c r="J47" s="17">
        <v>50</v>
      </c>
      <c r="K47" s="17">
        <v>50</v>
      </c>
      <c r="L47" s="17">
        <v>2</v>
      </c>
      <c r="M47" s="17">
        <v>50</v>
      </c>
      <c r="N47" s="17">
        <v>50</v>
      </c>
      <c r="O47" s="17">
        <v>5</v>
      </c>
      <c r="P47" s="17"/>
      <c r="Q47" s="17"/>
      <c r="R47" s="17"/>
      <c r="S47" s="16">
        <v>5.3275462962962997E-2</v>
      </c>
      <c r="T47" s="18">
        <f t="shared" si="1"/>
        <v>3.9120370370370958E-3</v>
      </c>
      <c r="U47" s="15">
        <f t="shared" si="2"/>
        <v>361</v>
      </c>
      <c r="V47" s="16">
        <v>8.0902777777777796E-3</v>
      </c>
      <c r="W47" s="6">
        <v>23</v>
      </c>
    </row>
    <row r="48" spans="1:23">
      <c r="A48" s="7"/>
      <c r="B48" s="20" t="s">
        <v>28</v>
      </c>
      <c r="C48" s="2"/>
      <c r="D48" s="21">
        <v>9.30555555555556E-2</v>
      </c>
      <c r="E48" s="22">
        <v>50</v>
      </c>
      <c r="F48" s="22">
        <v>50</v>
      </c>
      <c r="G48" s="22">
        <v>50</v>
      </c>
      <c r="H48" s="22">
        <v>50</v>
      </c>
      <c r="I48" s="22">
        <v>2</v>
      </c>
      <c r="J48" s="22">
        <v>50</v>
      </c>
      <c r="K48" s="22">
        <v>50</v>
      </c>
      <c r="L48" s="22"/>
      <c r="M48" s="22">
        <v>50</v>
      </c>
      <c r="N48" s="22">
        <v>50</v>
      </c>
      <c r="O48" s="22">
        <v>50</v>
      </c>
      <c r="P48" s="22">
        <v>50</v>
      </c>
      <c r="Q48" s="22"/>
      <c r="R48" s="22"/>
      <c r="S48" s="21">
        <v>9.4027777777777793E-2</v>
      </c>
      <c r="T48" s="21">
        <f t="shared" si="1"/>
        <v>9.7222222222219379E-4</v>
      </c>
      <c r="U48" s="22">
        <f t="shared" si="2"/>
        <v>502</v>
      </c>
      <c r="V48" s="21">
        <v>6.7824074074074097E-3</v>
      </c>
      <c r="W48" s="5"/>
    </row>
  </sheetData>
  <mergeCells count="70">
    <mergeCell ref="A47:A48"/>
    <mergeCell ref="W47:W48"/>
    <mergeCell ref="C47:C48"/>
    <mergeCell ref="A43:A44"/>
    <mergeCell ref="W43:W44"/>
    <mergeCell ref="C43:C44"/>
    <mergeCell ref="A45:A46"/>
    <mergeCell ref="W45:W46"/>
    <mergeCell ref="C45:C46"/>
    <mergeCell ref="A39:A40"/>
    <mergeCell ref="W39:W40"/>
    <mergeCell ref="C39:C40"/>
    <mergeCell ref="A41:A42"/>
    <mergeCell ref="W41:W42"/>
    <mergeCell ref="C41:C42"/>
    <mergeCell ref="A35:A36"/>
    <mergeCell ref="W35:W36"/>
    <mergeCell ref="C35:C36"/>
    <mergeCell ref="A37:A38"/>
    <mergeCell ref="W37:W38"/>
    <mergeCell ref="C37:C38"/>
    <mergeCell ref="A31:A32"/>
    <mergeCell ref="W31:W32"/>
    <mergeCell ref="C31:C32"/>
    <mergeCell ref="A33:A34"/>
    <mergeCell ref="W33:W34"/>
    <mergeCell ref="C33:C34"/>
    <mergeCell ref="A27:A28"/>
    <mergeCell ref="W27:W28"/>
    <mergeCell ref="C27:C28"/>
    <mergeCell ref="A29:A30"/>
    <mergeCell ref="W29:W30"/>
    <mergeCell ref="C29:C30"/>
    <mergeCell ref="A23:A24"/>
    <mergeCell ref="W23:W24"/>
    <mergeCell ref="C23:C24"/>
    <mergeCell ref="A25:A26"/>
    <mergeCell ref="W25:W26"/>
    <mergeCell ref="C25:C26"/>
    <mergeCell ref="A19:A20"/>
    <mergeCell ref="W19:W20"/>
    <mergeCell ref="C19:C20"/>
    <mergeCell ref="A21:A22"/>
    <mergeCell ref="W21:W22"/>
    <mergeCell ref="C21:C22"/>
    <mergeCell ref="A15:A16"/>
    <mergeCell ref="W15:W16"/>
    <mergeCell ref="C15:C16"/>
    <mergeCell ref="A17:A18"/>
    <mergeCell ref="W17:W18"/>
    <mergeCell ref="C17:C18"/>
    <mergeCell ref="A11:A12"/>
    <mergeCell ref="W11:W12"/>
    <mergeCell ref="C11:C12"/>
    <mergeCell ref="A13:A14"/>
    <mergeCell ref="W13:W14"/>
    <mergeCell ref="C13:C14"/>
    <mergeCell ref="A7:A8"/>
    <mergeCell ref="W7:W8"/>
    <mergeCell ref="C7:C8"/>
    <mergeCell ref="A9:A10"/>
    <mergeCell ref="W9:W10"/>
    <mergeCell ref="C9:C10"/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39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69</v>
      </c>
      <c r="B3" s="14" t="s">
        <v>37</v>
      </c>
      <c r="C3" s="3" t="s">
        <v>33</v>
      </c>
      <c r="D3" s="16">
        <v>4.2650462962963001E-2</v>
      </c>
      <c r="E3" s="17"/>
      <c r="F3" s="17">
        <v>50</v>
      </c>
      <c r="G3" s="17">
        <v>50</v>
      </c>
      <c r="H3" s="17"/>
      <c r="I3" s="17">
        <v>50</v>
      </c>
      <c r="J3" s="17"/>
      <c r="K3" s="17">
        <v>50</v>
      </c>
      <c r="L3" s="17"/>
      <c r="M3" s="17">
        <v>50</v>
      </c>
      <c r="N3" s="17">
        <v>50</v>
      </c>
      <c r="O3" s="17">
        <v>50</v>
      </c>
      <c r="P3" s="17">
        <v>2</v>
      </c>
      <c r="Q3" s="17"/>
      <c r="R3" s="17"/>
      <c r="S3" s="16">
        <v>4.3379629629629601E-2</v>
      </c>
      <c r="T3" s="18">
        <f>IF(ISBLANK(S3), "", IFERROR(S3-D3,""))</f>
        <v>7.2916666666660024E-4</v>
      </c>
      <c r="U3" s="15">
        <f>IF(ISBLANK(S3),"",IFERROR(SUM(E3:R3), ""))</f>
        <v>352</v>
      </c>
      <c r="V3" s="16">
        <v>4.8032407407407399E-3</v>
      </c>
      <c r="W3" s="6">
        <v>1</v>
      </c>
      <c r="Y3" s="19"/>
    </row>
    <row r="4" spans="1:25" ht="15.75" customHeight="1">
      <c r="A4" s="7"/>
      <c r="B4" s="20" t="s">
        <v>28</v>
      </c>
      <c r="C4" s="2"/>
      <c r="D4" s="21">
        <v>7.9166666666666705E-2</v>
      </c>
      <c r="E4" s="22">
        <v>2</v>
      </c>
      <c r="F4" s="22">
        <v>50</v>
      </c>
      <c r="G4" s="22">
        <v>50</v>
      </c>
      <c r="H4" s="22"/>
      <c r="I4" s="22">
        <v>50</v>
      </c>
      <c r="J4" s="22"/>
      <c r="K4" s="22">
        <v>50</v>
      </c>
      <c r="L4" s="22">
        <v>2</v>
      </c>
      <c r="M4" s="22">
        <v>50</v>
      </c>
      <c r="N4" s="22">
        <v>50</v>
      </c>
      <c r="O4" s="22">
        <v>50</v>
      </c>
      <c r="P4" s="22">
        <v>2</v>
      </c>
      <c r="Q4" s="22"/>
      <c r="R4" s="22"/>
      <c r="S4" s="21">
        <v>8.0034722222222202E-2</v>
      </c>
      <c r="T4" s="21">
        <f>IF(ISBLANK(S4), "", IFERROR(S4-D4,""))</f>
        <v>8.6805555555549696E-4</v>
      </c>
      <c r="U4" s="22">
        <f>IF(ISBLANK(S4),"",IFERROR(SUM(E4:R4), ""))</f>
        <v>356</v>
      </c>
      <c r="V4" s="21">
        <v>4.98842592592593E-3</v>
      </c>
      <c r="W4" s="5"/>
    </row>
    <row r="5" spans="1:25">
      <c r="A5" s="8">
        <v>47</v>
      </c>
      <c r="B5" s="14" t="s">
        <v>32</v>
      </c>
      <c r="C5" s="3" t="s">
        <v>30</v>
      </c>
      <c r="D5" s="16">
        <v>3.3506944444444402E-2</v>
      </c>
      <c r="E5" s="17">
        <v>2</v>
      </c>
      <c r="F5" s="17">
        <v>50</v>
      </c>
      <c r="G5" s="17">
        <v>50</v>
      </c>
      <c r="H5" s="17"/>
      <c r="I5" s="17">
        <v>50</v>
      </c>
      <c r="J5" s="17">
        <v>2</v>
      </c>
      <c r="K5" s="17">
        <v>50</v>
      </c>
      <c r="L5" s="17">
        <v>2</v>
      </c>
      <c r="M5" s="17">
        <v>50</v>
      </c>
      <c r="N5" s="17">
        <v>50</v>
      </c>
      <c r="O5" s="17">
        <v>50</v>
      </c>
      <c r="P5" s="17">
        <v>2</v>
      </c>
      <c r="Q5" s="17"/>
      <c r="R5" s="17"/>
      <c r="S5" s="16">
        <v>3.4293981481481502E-2</v>
      </c>
      <c r="T5" s="18">
        <f>IF(ISBLANK(S5), "", IFERROR(S5-D5,""))</f>
        <v>7.8703703703709993E-4</v>
      </c>
      <c r="U5" s="15">
        <f>IF(ISBLANK(S5),"",IFERROR(SUM(E5:R5), ""))</f>
        <v>358</v>
      </c>
      <c r="V5" s="16">
        <v>4.9305555555555604E-3</v>
      </c>
      <c r="W5" s="6">
        <v>2</v>
      </c>
    </row>
    <row r="6" spans="1:25">
      <c r="A6" s="7"/>
      <c r="B6" s="20" t="s">
        <v>28</v>
      </c>
      <c r="C6" s="2"/>
      <c r="D6" s="21">
        <v>7.1643518518518495E-2</v>
      </c>
      <c r="E6" s="22">
        <v>50</v>
      </c>
      <c r="F6" s="22">
        <v>50</v>
      </c>
      <c r="G6" s="22">
        <v>50</v>
      </c>
      <c r="H6" s="22">
        <v>50</v>
      </c>
      <c r="I6" s="22">
        <v>50</v>
      </c>
      <c r="J6" s="22">
        <v>50</v>
      </c>
      <c r="K6" s="22">
        <v>50</v>
      </c>
      <c r="L6" s="22">
        <v>2</v>
      </c>
      <c r="M6" s="22">
        <v>50</v>
      </c>
      <c r="N6" s="22">
        <v>50</v>
      </c>
      <c r="O6" s="22">
        <v>50</v>
      </c>
      <c r="P6" s="22">
        <v>2</v>
      </c>
      <c r="Q6" s="22"/>
      <c r="R6" s="22"/>
      <c r="S6" s="21">
        <v>7.2418981481481501E-2</v>
      </c>
      <c r="T6" s="21">
        <f>IF(ISBLANK(S6), "", IFERROR(S6-D6,""))</f>
        <v>7.7546296296300554E-4</v>
      </c>
      <c r="U6" s="22">
        <f>IF(ISBLANK(S6),"",IFERROR(SUM(E6:R6), ""))</f>
        <v>504</v>
      </c>
      <c r="V6" s="21">
        <v>6.6087962962963001E-3</v>
      </c>
      <c r="W6" s="5"/>
    </row>
  </sheetData>
  <mergeCells count="7"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"/>
  <sheetViews>
    <sheetView workbookViewId="0"/>
  </sheetViews>
  <sheetFormatPr defaultColWidth="9.140625" defaultRowHeight="15" customHeight="1"/>
  <cols>
    <col min="1" max="1" width="5" customWidth="1"/>
    <col min="2" max="2" width="29.85546875" customWidth="1"/>
    <col min="3" max="3" width="5.85546875" customWidth="1"/>
    <col min="4" max="4" width="9.42578125" style="11" customWidth="1"/>
    <col min="5" max="18" width="3.28515625" style="12" customWidth="1"/>
    <col min="19" max="19" width="8.42578125" style="11" customWidth="1"/>
    <col min="20" max="20" width="8" style="11" customWidth="1"/>
    <col min="21" max="21" width="7.140625" style="10" customWidth="1"/>
    <col min="22" max="22" width="8.42578125" style="11" customWidth="1"/>
    <col min="23" max="23" width="7.5703125" customWidth="1"/>
  </cols>
  <sheetData>
    <row r="1" spans="1:25" ht="15.75" customHeight="1">
      <c r="B1" s="9" t="s">
        <v>0</v>
      </c>
      <c r="C1" s="9"/>
      <c r="D1" s="4" t="s">
        <v>40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5" s="9" customFormat="1" ht="15.75" customHeight="1">
      <c r="A2" s="10" t="s">
        <v>2</v>
      </c>
      <c r="B2" s="11" t="s">
        <v>3</v>
      </c>
      <c r="C2" s="11" t="s">
        <v>4</v>
      </c>
      <c r="D2" s="12" t="s">
        <v>5</v>
      </c>
      <c r="E2" s="11">
        <v>1</v>
      </c>
      <c r="F2" s="11">
        <f t="shared" ref="F2:R2" si="0">E2+1</f>
        <v>2</v>
      </c>
      <c r="G2" s="11">
        <f t="shared" si="0"/>
        <v>3</v>
      </c>
      <c r="H2" s="11">
        <f t="shared" si="0"/>
        <v>4</v>
      </c>
      <c r="I2" s="11">
        <f t="shared" si="0"/>
        <v>5</v>
      </c>
      <c r="J2" s="11">
        <f t="shared" si="0"/>
        <v>6</v>
      </c>
      <c r="K2" s="11">
        <f t="shared" si="0"/>
        <v>7</v>
      </c>
      <c r="L2" s="11">
        <f t="shared" si="0"/>
        <v>8</v>
      </c>
      <c r="M2" s="11">
        <f t="shared" si="0"/>
        <v>9</v>
      </c>
      <c r="N2" s="11">
        <f t="shared" si="0"/>
        <v>10</v>
      </c>
      <c r="O2" s="11">
        <f t="shared" si="0"/>
        <v>11</v>
      </c>
      <c r="P2" s="11">
        <f t="shared" si="0"/>
        <v>12</v>
      </c>
      <c r="Q2" s="11">
        <f t="shared" si="0"/>
        <v>13</v>
      </c>
      <c r="R2" s="11">
        <f t="shared" si="0"/>
        <v>14</v>
      </c>
      <c r="S2" s="12" t="s">
        <v>6</v>
      </c>
      <c r="T2" s="12" t="s">
        <v>7</v>
      </c>
      <c r="U2" s="11" t="s">
        <v>8</v>
      </c>
      <c r="V2" s="12" t="s">
        <v>9</v>
      </c>
      <c r="W2" s="13" t="s">
        <v>10</v>
      </c>
    </row>
    <row r="3" spans="1:25">
      <c r="A3" s="8">
        <v>59</v>
      </c>
      <c r="B3" s="14" t="s">
        <v>27</v>
      </c>
      <c r="C3" s="3" t="s">
        <v>13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/>
      <c r="T3" s="18" t="str">
        <f>IF(ISBLANK(S3), "", IFERROR(S3-D3,""))</f>
        <v/>
      </c>
      <c r="U3" s="15" t="str">
        <f>IF(ISBLANK(S3),"",IFERROR(SUM(E3:R3), ""))</f>
        <v/>
      </c>
      <c r="V3" s="16"/>
      <c r="W3" s="6">
        <v>1</v>
      </c>
      <c r="Y3" s="19"/>
    </row>
    <row r="4" spans="1:25" ht="15.75" customHeight="1">
      <c r="A4" s="7"/>
      <c r="B4" s="20" t="s">
        <v>28</v>
      </c>
      <c r="C4" s="2"/>
      <c r="D4" s="21">
        <v>6.4641203703703701E-2</v>
      </c>
      <c r="E4" s="22"/>
      <c r="F4" s="22">
        <v>50</v>
      </c>
      <c r="G4" s="22">
        <v>50</v>
      </c>
      <c r="H4" s="22"/>
      <c r="I4" s="22">
        <v>50</v>
      </c>
      <c r="J4" s="22"/>
      <c r="K4" s="22">
        <v>50</v>
      </c>
      <c r="L4" s="22"/>
      <c r="M4" s="22">
        <v>50</v>
      </c>
      <c r="N4" s="22">
        <v>50</v>
      </c>
      <c r="O4" s="22">
        <v>50</v>
      </c>
      <c r="P4" s="22">
        <v>50</v>
      </c>
      <c r="Q4" s="22"/>
      <c r="R4" s="22"/>
      <c r="S4" s="21">
        <v>6.5972222222222196E-2</v>
      </c>
      <c r="T4" s="21">
        <f>IF(ISBLANK(S4), "", IFERROR(S4-D4,""))</f>
        <v>1.3310185185184953E-3</v>
      </c>
      <c r="U4" s="22">
        <f>IF(ISBLANK(S4),"",IFERROR(SUM(E4:R4), ""))</f>
        <v>400</v>
      </c>
      <c r="V4" s="21">
        <v>5.9606481481481498E-3</v>
      </c>
      <c r="W4" s="5"/>
    </row>
    <row r="5" spans="1:25">
      <c r="A5" s="8">
        <v>100</v>
      </c>
      <c r="B5" s="14" t="s">
        <v>29</v>
      </c>
      <c r="C5" s="3" t="s">
        <v>13</v>
      </c>
      <c r="D5" s="16">
        <v>4.9363425925925901E-2</v>
      </c>
      <c r="E5" s="17">
        <v>50</v>
      </c>
      <c r="F5" s="17">
        <v>2</v>
      </c>
      <c r="G5" s="17">
        <v>50</v>
      </c>
      <c r="H5" s="17">
        <v>50</v>
      </c>
      <c r="I5" s="17">
        <v>2</v>
      </c>
      <c r="J5" s="17">
        <v>50</v>
      </c>
      <c r="K5" s="17">
        <v>50</v>
      </c>
      <c r="L5" s="17">
        <v>2</v>
      </c>
      <c r="M5" s="17">
        <v>50</v>
      </c>
      <c r="N5" s="17">
        <v>50</v>
      </c>
      <c r="O5" s="17">
        <v>5</v>
      </c>
      <c r="P5" s="17"/>
      <c r="Q5" s="17"/>
      <c r="R5" s="17"/>
      <c r="S5" s="16">
        <v>5.3275462962962997E-2</v>
      </c>
      <c r="T5" s="18">
        <f>IF(ISBLANK(S5), "", IFERROR(S5-D5,""))</f>
        <v>3.9120370370370958E-3</v>
      </c>
      <c r="U5" s="15">
        <f>IF(ISBLANK(S5),"",IFERROR(SUM(E5:R5), ""))</f>
        <v>361</v>
      </c>
      <c r="V5" s="16">
        <v>8.0902777777777796E-3</v>
      </c>
      <c r="W5" s="6">
        <v>2</v>
      </c>
    </row>
    <row r="6" spans="1:25">
      <c r="A6" s="7"/>
      <c r="B6" s="20" t="s">
        <v>28</v>
      </c>
      <c r="C6" s="2"/>
      <c r="D6" s="21">
        <v>9.30555555555556E-2</v>
      </c>
      <c r="E6" s="22">
        <v>50</v>
      </c>
      <c r="F6" s="22">
        <v>50</v>
      </c>
      <c r="G6" s="22">
        <v>50</v>
      </c>
      <c r="H6" s="22">
        <v>50</v>
      </c>
      <c r="I6" s="22">
        <v>2</v>
      </c>
      <c r="J6" s="22">
        <v>50</v>
      </c>
      <c r="K6" s="22">
        <v>50</v>
      </c>
      <c r="L6" s="22"/>
      <c r="M6" s="22">
        <v>50</v>
      </c>
      <c r="N6" s="22">
        <v>50</v>
      </c>
      <c r="O6" s="22">
        <v>50</v>
      </c>
      <c r="P6" s="22">
        <v>50</v>
      </c>
      <c r="Q6" s="22"/>
      <c r="R6" s="22"/>
      <c r="S6" s="21">
        <v>9.4027777777777793E-2</v>
      </c>
      <c r="T6" s="21">
        <f>IF(ISBLANK(S6), "", IFERROR(S6-D6,""))</f>
        <v>9.7222222222219379E-4</v>
      </c>
      <c r="U6" s="22">
        <f>IF(ISBLANK(S6),"",IFERROR(SUM(E6:R6), ""))</f>
        <v>502</v>
      </c>
      <c r="V6" s="21">
        <v>6.7824074074074097E-3</v>
      </c>
      <c r="W6" s="5"/>
    </row>
  </sheetData>
  <mergeCells count="7">
    <mergeCell ref="A3:A4"/>
    <mergeCell ref="W3:W4"/>
    <mergeCell ref="D1:W1"/>
    <mergeCell ref="C3:C4"/>
    <mergeCell ref="A5:A6"/>
    <mergeCell ref="W5:W6"/>
    <mergeCell ref="C5:C6"/>
  </mergeCells>
  <pageMargins left="0.25" right="0.25" top="0.75" bottom="0.75" header="0.3" footer="0.3"/>
  <pageSetup paperSize="9" orientation="landscape" horizont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/>
  </sheetViews>
  <sheetFormatPr defaultColWidth="9.140625" defaultRowHeight="15" customHeight="1"/>
  <cols>
    <col min="1" max="1" width="44.85546875" customWidth="1"/>
    <col min="2" max="5" width="9.7109375" style="10" customWidth="1"/>
    <col min="6" max="6" width="14.140625" style="10" customWidth="1"/>
  </cols>
  <sheetData>
    <row r="1" spans="1:8" ht="24.75" customHeight="1">
      <c r="A1" s="23" t="s">
        <v>41</v>
      </c>
      <c r="C1" s="9"/>
      <c r="D1" s="9"/>
      <c r="E1" s="1"/>
      <c r="F1" s="1"/>
    </row>
    <row r="2" spans="1:8" ht="15.75" customHeight="1">
      <c r="A2" s="24" t="s">
        <v>42</v>
      </c>
      <c r="B2" s="25" t="s">
        <v>43</v>
      </c>
      <c r="C2" s="26" t="s">
        <v>44</v>
      </c>
      <c r="D2" s="27" t="s">
        <v>45</v>
      </c>
      <c r="E2" s="28" t="s">
        <v>46</v>
      </c>
      <c r="F2" s="28" t="s">
        <v>47</v>
      </c>
    </row>
    <row r="3" spans="1:8" ht="16.5" customHeight="1">
      <c r="A3" s="29" t="s">
        <v>28</v>
      </c>
      <c r="B3" s="30">
        <v>1</v>
      </c>
      <c r="C3" s="31">
        <v>1</v>
      </c>
      <c r="D3" s="32">
        <v>2</v>
      </c>
      <c r="E3" s="33">
        <v>4</v>
      </c>
      <c r="F3" s="34">
        <v>1</v>
      </c>
      <c r="H3" s="19"/>
    </row>
    <row r="4" spans="1:8">
      <c r="A4" s="35"/>
    </row>
  </sheetData>
  <mergeCells count="1">
    <mergeCell ref="E1:F1"/>
  </mergeCells>
  <pageMargins left="0.25" right="0.25" top="0.75" bottom="0.75" header="0.3" footer="0.3"/>
  <pageSetup paperSize="9"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к1ю</vt:lpstr>
      <vt:lpstr>к1м</vt:lpstr>
      <vt:lpstr>Б2см</vt:lpstr>
      <vt:lpstr>Б2м</vt:lpstr>
      <vt:lpstr>Общий</vt:lpstr>
      <vt:lpstr>Командный - двойки</vt:lpstr>
      <vt:lpstr>Командный - одиночки</vt:lpstr>
      <vt:lpstr>Команды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2017-06-03T16:58:35Z</dcterms:created>
  <dcterms:modified xsi:type="dcterms:W3CDTF">2017-06-03T17:08:32Z</dcterms:modified>
</cp:coreProperties>
</file>