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7"/>
  </bookViews>
  <sheets>
    <sheet name="1 мужские" sheetId="1" r:id="rId1"/>
    <sheet name="2 мужские" sheetId="2" r:id="rId2"/>
    <sheet name="1 смешанные" sheetId="3" r:id="rId3"/>
    <sheet name="2 смешанные" sheetId="4" r:id="rId4"/>
    <sheet name="1 каяки" sheetId="5" r:id="rId5"/>
    <sheet name="2 каяки" sheetId="6" r:id="rId6"/>
    <sheet name="Эстафета" sheetId="7" r:id="rId7"/>
    <sheet name="сводный" sheetId="8" r:id="rId8"/>
  </sheets>
  <definedNames/>
  <calcPr fullCalcOnLoad="1"/>
</workbook>
</file>

<file path=xl/sharedStrings.xml><?xml version="1.0" encoding="utf-8"?>
<sst xmlns="http://schemas.openxmlformats.org/spreadsheetml/2006/main" count="157" uniqueCount="61">
  <si>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</si>
  <si>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</si>
  <si>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</si>
  <si>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</si>
  <si>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</si>
  <si>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</si>
  <si>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</si>
  <si>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</si>
  <si>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</si>
  <si>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2 гонка мужские экипажи</t>
  </si>
  <si>
    <t>1 гонка смешанные экипажи</t>
  </si>
  <si>
    <t>2 гонка смешанные экипажи</t>
  </si>
  <si>
    <t>1 гонка каяки</t>
  </si>
  <si>
    <t>2 гонка каяки</t>
  </si>
  <si>
    <t>Сводный протокол</t>
  </si>
  <si>
    <t>Команда</t>
  </si>
  <si>
    <t>1 попытка</t>
  </si>
  <si>
    <t>2 попытка</t>
  </si>
  <si>
    <t>№ П.П</t>
  </si>
  <si>
    <t>Сумма мест</t>
  </si>
  <si>
    <t>Место ТВТ</t>
  </si>
  <si>
    <t>Эстафета</t>
  </si>
  <si>
    <t>Личники</t>
  </si>
  <si>
    <t>место</t>
  </si>
  <si>
    <t>штрафные баллы</t>
  </si>
  <si>
    <t>Каяк 1</t>
  </si>
  <si>
    <t>Каяк 2</t>
  </si>
  <si>
    <t>Мужской  экипаж</t>
  </si>
  <si>
    <t>Смешанный экипаж</t>
  </si>
  <si>
    <t>Время на старте, сек</t>
  </si>
  <si>
    <t>Время на финише, сек</t>
  </si>
  <si>
    <t>время на финише, сек</t>
  </si>
  <si>
    <t>штраф</t>
  </si>
  <si>
    <t>Орлов Алексей</t>
  </si>
  <si>
    <t>Усачева Евгения</t>
  </si>
  <si>
    <t>Кузнецов Александр</t>
  </si>
  <si>
    <t>Кондратьев Дмитрий</t>
  </si>
  <si>
    <t>Манухин Сергей</t>
  </si>
  <si>
    <t>Кротенков Андрей</t>
  </si>
  <si>
    <t>Шаров Ангатолий</t>
  </si>
  <si>
    <t>Манухина Евгения</t>
  </si>
  <si>
    <t>Слепнев Даниил</t>
  </si>
  <si>
    <t>Алешукин Алексей</t>
  </si>
  <si>
    <t>Конюхов Игорь</t>
  </si>
  <si>
    <t>Попов Алексей / Алексеева Наталья</t>
  </si>
  <si>
    <t>Кротенков Андрей/ Белякова Евгения</t>
  </si>
  <si>
    <t>Графков Роман/ Попов Алексей</t>
  </si>
  <si>
    <t>Кузнецов Александр/Орлов Алексей</t>
  </si>
  <si>
    <t>Орлов Михаил/Конюхов Игорь</t>
  </si>
  <si>
    <t xml:space="preserve">Орлов Михаил </t>
  </si>
  <si>
    <t>Слепнев Даниил/Огаркова Елена</t>
  </si>
  <si>
    <t>киль</t>
  </si>
  <si>
    <t>Манухин Сергей / Манухина Евгения</t>
  </si>
  <si>
    <t>1 гонка мужские экипажи</t>
  </si>
  <si>
    <t>Кузнецов Александр/Орлов А.</t>
  </si>
  <si>
    <t>Попов Алекс./Алексеева Наталья</t>
  </si>
  <si>
    <t>Кротенков А./Белякова Евгения</t>
  </si>
  <si>
    <t>Манухин С./Манухина Евгения</t>
  </si>
  <si>
    <t>Планета</t>
  </si>
  <si>
    <t>Пролетарка</t>
  </si>
  <si>
    <t>Коняевцы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</si>
</sst>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pane xSplit="1" ySplit="1" topLeftCell="B2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Z4" sqref="Z4:Z6"/>
    </sheetView>
  </sheetViews>
  <sheetFormatPr defaultColWidth="9.140625" defaultRowHeight="12.75"/>
  <cols>
    <col min="1" max="1" width="6.140625" style="0" bestFit="1" customWidth="1"/>
    <col min="2" max="2" width="33.8515625" style="0" customWidth="1"/>
    <col min="3" max="3" width="7.421875" style="0" customWidth="1"/>
    <col min="4" max="4" width="8.421875" style="0" customWidth="1"/>
    <col min="5" max="19" width="3.00390625" style="0" customWidth="1"/>
    <col min="20" max="22" width="3.00390625" style="0" hidden="1" customWidth="1"/>
    <col min="23" max="23" width="7.8515625" style="0" bestFit="1" customWidth="1"/>
    <col min="25" max="25" width="7.421875" style="0" customWidth="1"/>
  </cols>
  <sheetData>
    <row r="1" s="6" customFormat="1" ht="20.25">
      <c r="D1" s="1" t="s">
        <v>53</v>
      </c>
    </row>
    <row r="2" spans="1:27" s="15" customFormat="1" ht="52.5">
      <c r="A2" s="14" t="s">
        <v>8</v>
      </c>
      <c r="B2" s="14" t="s">
        <v>0</v>
      </c>
      <c r="C2" s="14" t="s">
        <v>1</v>
      </c>
      <c r="D2" s="14" t="s">
        <v>29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17</v>
      </c>
      <c r="V2" s="14">
        <v>18</v>
      </c>
      <c r="W2" s="14" t="s">
        <v>3</v>
      </c>
      <c r="X2" s="14" t="s">
        <v>30</v>
      </c>
      <c r="Y2" s="14" t="s">
        <v>5</v>
      </c>
      <c r="Z2" s="14" t="s">
        <v>6</v>
      </c>
      <c r="AA2" s="14" t="s">
        <v>7</v>
      </c>
    </row>
    <row r="3" spans="1:27" s="6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2.75" customHeight="1">
      <c r="A4" s="2">
        <v>17</v>
      </c>
      <c r="B4" s="5" t="s">
        <v>46</v>
      </c>
      <c r="C4" s="2">
        <v>30</v>
      </c>
      <c r="D4" s="3">
        <v>3115</v>
      </c>
      <c r="E4" s="3">
        <v>50</v>
      </c>
      <c r="F4" s="3">
        <v>2</v>
      </c>
      <c r="G4" s="3">
        <v>20</v>
      </c>
      <c r="H4" s="3">
        <v>50</v>
      </c>
      <c r="I4" s="3">
        <v>50</v>
      </c>
      <c r="J4" s="3">
        <v>50</v>
      </c>
      <c r="K4" s="3">
        <v>50</v>
      </c>
      <c r="L4" s="3">
        <v>2</v>
      </c>
      <c r="M4" s="3">
        <v>50</v>
      </c>
      <c r="N4" s="3">
        <v>50</v>
      </c>
      <c r="O4" s="3">
        <v>50</v>
      </c>
      <c r="P4" s="3">
        <v>50</v>
      </c>
      <c r="Q4" s="3">
        <v>50</v>
      </c>
      <c r="R4" s="3">
        <v>2</v>
      </c>
      <c r="S4" s="3">
        <v>2</v>
      </c>
      <c r="T4" s="3"/>
      <c r="U4" s="3"/>
      <c r="V4" s="3"/>
      <c r="W4" s="3">
        <f>SUM(E4:V4)</f>
        <v>528</v>
      </c>
      <c r="X4" s="3">
        <v>4080</v>
      </c>
      <c r="Y4" s="3">
        <f>X4-D4</f>
        <v>965</v>
      </c>
      <c r="Z4" s="3">
        <f>W4+Y4</f>
        <v>1493</v>
      </c>
      <c r="AA4" s="3"/>
    </row>
    <row r="5" spans="1:27" s="4" customFormat="1" ht="12.75" customHeight="1">
      <c r="A5" s="2">
        <v>18</v>
      </c>
      <c r="B5" s="5" t="s">
        <v>47</v>
      </c>
      <c r="C5" s="2">
        <v>31</v>
      </c>
      <c r="D5" s="3">
        <v>4188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</v>
      </c>
      <c r="L5" s="3">
        <v>2</v>
      </c>
      <c r="M5" s="3">
        <v>0</v>
      </c>
      <c r="N5" s="3">
        <v>2</v>
      </c>
      <c r="O5" s="3">
        <v>2</v>
      </c>
      <c r="P5" s="3">
        <v>2</v>
      </c>
      <c r="Q5" s="3">
        <v>2</v>
      </c>
      <c r="R5" s="3">
        <v>50</v>
      </c>
      <c r="S5" s="3">
        <v>0</v>
      </c>
      <c r="T5" s="3"/>
      <c r="U5" s="3"/>
      <c r="V5" s="3"/>
      <c r="W5" s="3">
        <f aca="true" t="shared" si="0" ref="W5:W33">SUM(E5:V5)</f>
        <v>62</v>
      </c>
      <c r="X5" s="3">
        <v>4340</v>
      </c>
      <c r="Y5" s="3">
        <f aca="true" t="shared" si="1" ref="Y5:Y33">X5-D5</f>
        <v>152</v>
      </c>
      <c r="Z5" s="3">
        <f aca="true" t="shared" si="2" ref="Z5:Z33">W5+Y5</f>
        <v>214</v>
      </c>
      <c r="AA5" s="3"/>
    </row>
    <row r="6" spans="1:27" s="6" customFormat="1" ht="12.75" customHeight="1">
      <c r="A6" s="2">
        <v>19</v>
      </c>
      <c r="B6" s="5" t="s">
        <v>48</v>
      </c>
      <c r="C6" s="2">
        <v>32</v>
      </c>
      <c r="D6" s="5">
        <v>4448</v>
      </c>
      <c r="E6" s="3">
        <v>0</v>
      </c>
      <c r="F6" s="3">
        <v>0</v>
      </c>
      <c r="G6" s="3">
        <v>2</v>
      </c>
      <c r="H6" s="3">
        <v>0</v>
      </c>
      <c r="I6" s="3">
        <v>2</v>
      </c>
      <c r="J6" s="3">
        <v>0</v>
      </c>
      <c r="K6" s="3">
        <v>2</v>
      </c>
      <c r="L6" s="3">
        <v>2</v>
      </c>
      <c r="M6" s="3">
        <v>0</v>
      </c>
      <c r="N6" s="3">
        <v>20</v>
      </c>
      <c r="O6" s="3">
        <v>50</v>
      </c>
      <c r="P6" s="3">
        <v>20</v>
      </c>
      <c r="Q6" s="3">
        <v>2</v>
      </c>
      <c r="R6" s="3">
        <v>0</v>
      </c>
      <c r="S6" s="3">
        <v>0</v>
      </c>
      <c r="T6" s="5"/>
      <c r="U6" s="5"/>
      <c r="V6" s="5"/>
      <c r="W6" s="3">
        <f t="shared" si="0"/>
        <v>100</v>
      </c>
      <c r="X6" s="3">
        <v>4602</v>
      </c>
      <c r="Y6" s="3">
        <f t="shared" si="1"/>
        <v>154</v>
      </c>
      <c r="Z6" s="3">
        <f t="shared" si="2"/>
        <v>254</v>
      </c>
      <c r="AA6" s="5"/>
    </row>
    <row r="7" spans="1:27" s="4" customFormat="1" ht="12.75" customHeight="1" hidden="1">
      <c r="A7" s="3">
        <f aca="true" t="shared" si="3" ref="A7:A33">A6+1</f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0</v>
      </c>
      <c r="X7" s="3"/>
      <c r="Y7" s="3">
        <f t="shared" si="1"/>
        <v>0</v>
      </c>
      <c r="Z7" s="3">
        <f t="shared" si="2"/>
        <v>0</v>
      </c>
      <c r="AA7" s="3"/>
    </row>
    <row r="8" spans="1:27" s="4" customFormat="1" ht="12.75" customHeight="1" hidden="1">
      <c r="A8" s="3">
        <f t="shared" si="3"/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s="4" customFormat="1" ht="12.75" customHeight="1" hidden="1">
      <c r="A9" s="3">
        <f t="shared" si="3"/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  <c r="X9" s="3"/>
      <c r="Y9" s="3">
        <f t="shared" si="1"/>
        <v>0</v>
      </c>
      <c r="Z9" s="3">
        <f t="shared" si="2"/>
        <v>0</v>
      </c>
      <c r="AA9" s="3"/>
    </row>
    <row r="10" spans="1:27" s="4" customFormat="1" ht="12.75" customHeight="1" hidden="1">
      <c r="A10" s="3">
        <f t="shared" si="3"/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s="4" customFormat="1" ht="12.75" customHeight="1" hidden="1">
      <c r="A11" s="3">
        <f t="shared" si="3"/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0</v>
      </c>
      <c r="X11" s="3"/>
      <c r="Y11" s="3">
        <f t="shared" si="1"/>
        <v>0</v>
      </c>
      <c r="Z11" s="3">
        <f t="shared" si="2"/>
        <v>0</v>
      </c>
      <c r="AA11" s="3"/>
    </row>
    <row r="12" spans="1:27" s="4" customFormat="1" ht="12.75" customHeight="1" hidden="1">
      <c r="A12" s="3">
        <f t="shared" si="3"/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s="6" customFormat="1" ht="12.75" customHeight="1" hidden="1">
      <c r="A13" s="3">
        <f t="shared" si="3"/>
        <v>26</v>
      </c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/>
      <c r="U13" s="5"/>
      <c r="V13" s="5"/>
      <c r="W13" s="3">
        <f t="shared" si="0"/>
        <v>0</v>
      </c>
      <c r="X13" s="3"/>
      <c r="Y13" s="3">
        <f t="shared" si="1"/>
        <v>0</v>
      </c>
      <c r="Z13" s="3">
        <f t="shared" si="2"/>
        <v>0</v>
      </c>
      <c r="AA13" s="5"/>
    </row>
    <row r="14" spans="1:27" s="6" customFormat="1" ht="12.75" customHeight="1" hidden="1">
      <c r="A14" s="3">
        <f t="shared" si="3"/>
        <v>27</v>
      </c>
      <c r="B14" s="5"/>
      <c r="C14" s="5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5"/>
      <c r="V14" s="5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5"/>
    </row>
    <row r="15" spans="1:27" s="6" customFormat="1" ht="12.75" customHeight="1" hidden="1">
      <c r="A15" s="3">
        <f t="shared" si="3"/>
        <v>28</v>
      </c>
      <c r="B15" s="5"/>
      <c r="C15" s="5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3">
        <f t="shared" si="0"/>
        <v>0</v>
      </c>
      <c r="X15" s="3"/>
      <c r="Y15" s="3">
        <f t="shared" si="1"/>
        <v>0</v>
      </c>
      <c r="Z15" s="3">
        <f t="shared" si="2"/>
        <v>0</v>
      </c>
      <c r="AA15" s="5"/>
    </row>
    <row r="16" spans="1:27" s="6" customFormat="1" ht="12.75" customHeight="1" hidden="1">
      <c r="A16" s="3">
        <f t="shared" si="3"/>
        <v>29</v>
      </c>
      <c r="B16" s="5"/>
      <c r="C16" s="5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5"/>
      <c r="V16" s="5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5"/>
    </row>
    <row r="17" spans="1:27" s="6" customFormat="1" ht="12.75" customHeight="1" hidden="1">
      <c r="A17" s="3">
        <f t="shared" si="3"/>
        <v>30</v>
      </c>
      <c r="B17" s="5"/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5"/>
      <c r="U17" s="5"/>
      <c r="V17" s="5"/>
      <c r="W17" s="3">
        <f t="shared" si="0"/>
        <v>0</v>
      </c>
      <c r="X17" s="3"/>
      <c r="Y17" s="3">
        <f t="shared" si="1"/>
        <v>0</v>
      </c>
      <c r="Z17" s="3">
        <f t="shared" si="2"/>
        <v>0</v>
      </c>
      <c r="AA17" s="5"/>
    </row>
    <row r="18" spans="1:27" s="6" customFormat="1" ht="12.75" customHeight="1" hidden="1">
      <c r="A18" s="3">
        <f t="shared" si="3"/>
        <v>31</v>
      </c>
      <c r="B18" s="5"/>
      <c r="C18" s="5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  <c r="U18" s="5"/>
      <c r="V18" s="5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5"/>
    </row>
    <row r="19" spans="1:27" s="6" customFormat="1" ht="12.75" customHeight="1" hidden="1">
      <c r="A19" s="3">
        <f t="shared" si="3"/>
        <v>32</v>
      </c>
      <c r="B19" s="5"/>
      <c r="C19" s="5"/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/>
      <c r="U19" s="5"/>
      <c r="V19" s="5"/>
      <c r="W19" s="3">
        <f t="shared" si="0"/>
        <v>0</v>
      </c>
      <c r="X19" s="3"/>
      <c r="Y19" s="3">
        <f t="shared" si="1"/>
        <v>0</v>
      </c>
      <c r="Z19" s="3">
        <f t="shared" si="2"/>
        <v>0</v>
      </c>
      <c r="AA19" s="5"/>
    </row>
    <row r="20" spans="1:27" s="6" customFormat="1" ht="12.75" customHeight="1" hidden="1">
      <c r="A20" s="3">
        <f t="shared" si="3"/>
        <v>33</v>
      </c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  <c r="U20" s="5"/>
      <c r="V20" s="5"/>
      <c r="W20" s="3">
        <f t="shared" si="0"/>
        <v>0</v>
      </c>
      <c r="X20" s="3"/>
      <c r="Y20" s="3">
        <f t="shared" si="1"/>
        <v>0</v>
      </c>
      <c r="Z20" s="3">
        <f t="shared" si="2"/>
        <v>0</v>
      </c>
      <c r="AA20" s="5"/>
    </row>
    <row r="21" spans="1:27" s="6" customFormat="1" ht="12.75" customHeight="1" hidden="1">
      <c r="A21" s="3">
        <f t="shared" si="3"/>
        <v>34</v>
      </c>
      <c r="B21" s="5"/>
      <c r="C21" s="5"/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  <c r="U21" s="5"/>
      <c r="V21" s="5"/>
      <c r="W21" s="3">
        <f t="shared" si="0"/>
        <v>0</v>
      </c>
      <c r="X21" s="3"/>
      <c r="Y21" s="3">
        <f t="shared" si="1"/>
        <v>0</v>
      </c>
      <c r="Z21" s="3">
        <f t="shared" si="2"/>
        <v>0</v>
      </c>
      <c r="AA21" s="5"/>
    </row>
    <row r="22" spans="1:27" s="4" customFormat="1" ht="12.75" customHeight="1" hidden="1">
      <c r="A22" s="3">
        <f t="shared" si="3"/>
        <v>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0</v>
      </c>
      <c r="X22" s="3"/>
      <c r="Y22" s="3">
        <f t="shared" si="1"/>
        <v>0</v>
      </c>
      <c r="Z22" s="3">
        <f t="shared" si="2"/>
        <v>0</v>
      </c>
      <c r="AA22" s="3"/>
    </row>
    <row r="23" spans="1:27" s="4" customFormat="1" ht="12.75" customHeight="1" hidden="1">
      <c r="A23" s="3">
        <f t="shared" si="3"/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0</v>
      </c>
      <c r="X23" s="3"/>
      <c r="Y23" s="3">
        <f t="shared" si="1"/>
        <v>0</v>
      </c>
      <c r="Z23" s="3">
        <f t="shared" si="2"/>
        <v>0</v>
      </c>
      <c r="AA23" s="3"/>
    </row>
    <row r="24" spans="1:27" s="6" customFormat="1" ht="12.75" customHeight="1" hidden="1">
      <c r="A24" s="3">
        <f t="shared" si="3"/>
        <v>37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">
        <f t="shared" si="0"/>
        <v>0</v>
      </c>
      <c r="X24" s="3"/>
      <c r="Y24" s="3">
        <f t="shared" si="1"/>
        <v>0</v>
      </c>
      <c r="Z24" s="3">
        <f t="shared" si="2"/>
        <v>0</v>
      </c>
      <c r="AA24" s="5"/>
    </row>
    <row r="25" spans="1:27" s="6" customFormat="1" ht="12.75" customHeight="1" hidden="1">
      <c r="A25" s="3">
        <f t="shared" si="3"/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">
        <f t="shared" si="0"/>
        <v>0</v>
      </c>
      <c r="X25" s="3"/>
      <c r="Y25" s="3">
        <f t="shared" si="1"/>
        <v>0</v>
      </c>
      <c r="Z25" s="3">
        <f t="shared" si="2"/>
        <v>0</v>
      </c>
      <c r="AA25" s="5"/>
    </row>
    <row r="26" spans="1:27" s="6" customFormat="1" ht="12.75" customHeight="1" hidden="1">
      <c r="A26" s="3">
        <f t="shared" si="3"/>
        <v>39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">
        <f t="shared" si="0"/>
        <v>0</v>
      </c>
      <c r="X26" s="3"/>
      <c r="Y26" s="3">
        <f t="shared" si="1"/>
        <v>0</v>
      </c>
      <c r="Z26" s="3">
        <f t="shared" si="2"/>
        <v>0</v>
      </c>
      <c r="AA26" s="5"/>
    </row>
    <row r="27" spans="1:27" s="6" customFormat="1" ht="12.75" customHeight="1" hidden="1">
      <c r="A27" s="3">
        <f t="shared" si="3"/>
        <v>40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3">
        <f t="shared" si="0"/>
        <v>0</v>
      </c>
      <c r="X27" s="3"/>
      <c r="Y27" s="3">
        <f t="shared" si="1"/>
        <v>0</v>
      </c>
      <c r="Z27" s="3">
        <f t="shared" si="2"/>
        <v>0</v>
      </c>
      <c r="AA27" s="5"/>
    </row>
    <row r="28" spans="1:27" s="6" customFormat="1" ht="12.75" customHeight="1" hidden="1">
      <c r="A28" s="3">
        <f t="shared" si="3"/>
        <v>41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3">
        <f t="shared" si="0"/>
        <v>0</v>
      </c>
      <c r="X28" s="3"/>
      <c r="Y28" s="3">
        <f t="shared" si="1"/>
        <v>0</v>
      </c>
      <c r="Z28" s="3">
        <f t="shared" si="2"/>
        <v>0</v>
      </c>
      <c r="AA28" s="5"/>
    </row>
    <row r="29" spans="1:27" s="6" customFormat="1" ht="12.75" customHeight="1" hidden="1">
      <c r="A29" s="3">
        <f t="shared" si="3"/>
        <v>42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3">
        <f t="shared" si="0"/>
        <v>0</v>
      </c>
      <c r="X29" s="3"/>
      <c r="Y29" s="3">
        <f t="shared" si="1"/>
        <v>0</v>
      </c>
      <c r="Z29" s="3">
        <f t="shared" si="2"/>
        <v>0</v>
      </c>
      <c r="AA29" s="5"/>
    </row>
    <row r="30" spans="1:27" s="6" customFormat="1" ht="12.75" customHeight="1" hidden="1">
      <c r="A30" s="3">
        <f t="shared" si="3"/>
        <v>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3">
        <f t="shared" si="0"/>
        <v>0</v>
      </c>
      <c r="X30" s="3"/>
      <c r="Y30" s="3">
        <f t="shared" si="1"/>
        <v>0</v>
      </c>
      <c r="Z30" s="3">
        <f t="shared" si="2"/>
        <v>0</v>
      </c>
      <c r="AA30" s="5"/>
    </row>
    <row r="31" spans="1:27" s="6" customFormat="1" ht="12.75" customHeight="1" hidden="1">
      <c r="A31" s="3">
        <f t="shared" si="3"/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3">
        <f t="shared" si="0"/>
        <v>0</v>
      </c>
      <c r="X31" s="3"/>
      <c r="Y31" s="3">
        <f t="shared" si="1"/>
        <v>0</v>
      </c>
      <c r="Z31" s="3">
        <f t="shared" si="2"/>
        <v>0</v>
      </c>
      <c r="AA31" s="5"/>
    </row>
    <row r="32" spans="1:27" s="6" customFormat="1" ht="12.75" customHeight="1" hidden="1">
      <c r="A32" s="3">
        <f t="shared" si="3"/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">
        <f t="shared" si="0"/>
        <v>0</v>
      </c>
      <c r="X32" s="3"/>
      <c r="Y32" s="3">
        <f t="shared" si="1"/>
        <v>0</v>
      </c>
      <c r="Z32" s="3">
        <f t="shared" si="2"/>
        <v>0</v>
      </c>
      <c r="AA32" s="5"/>
    </row>
    <row r="33" spans="1:27" s="6" customFormat="1" ht="12.75" customHeight="1" hidden="1">
      <c r="A33" s="3">
        <f t="shared" si="3"/>
        <v>46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3">
        <f t="shared" si="0"/>
        <v>0</v>
      </c>
      <c r="X33" s="3"/>
      <c r="Y33" s="3">
        <f t="shared" si="1"/>
        <v>0</v>
      </c>
      <c r="Z33" s="3">
        <f t="shared" si="2"/>
        <v>0</v>
      </c>
      <c r="AA33" s="5"/>
    </row>
  </sheetData>
  <sheetProtection/>
  <printOptions/>
  <pageMargins left="0.2" right="0.2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Z5" sqref="Z5:Z6"/>
    </sheetView>
  </sheetViews>
  <sheetFormatPr defaultColWidth="9.140625" defaultRowHeight="12.75"/>
  <cols>
    <col min="1" max="1" width="3.28125" style="6" customWidth="1"/>
    <col min="2" max="2" width="29.421875" style="6" customWidth="1"/>
    <col min="3" max="3" width="7.140625" style="6" customWidth="1"/>
    <col min="4" max="4" width="7.57421875" style="6" customWidth="1"/>
    <col min="5" max="19" width="3.00390625" style="6" customWidth="1"/>
    <col min="20" max="22" width="3.00390625" style="6" hidden="1" customWidth="1"/>
    <col min="23" max="23" width="8.140625" style="6" customWidth="1"/>
    <col min="24" max="24" width="9.28125" style="6" customWidth="1"/>
    <col min="25" max="25" width="9.140625" style="6" customWidth="1"/>
    <col min="26" max="26" width="11.57421875" style="6" customWidth="1"/>
    <col min="27" max="16384" width="9.140625" style="6" customWidth="1"/>
  </cols>
  <sheetData>
    <row r="1" ht="20.25">
      <c r="D1" s="13" t="s">
        <v>9</v>
      </c>
    </row>
    <row r="2" spans="1:27" s="15" customFormat="1" ht="39">
      <c r="A2" s="14" t="s">
        <v>8</v>
      </c>
      <c r="B2" s="14" t="s">
        <v>0</v>
      </c>
      <c r="C2" s="14" t="s">
        <v>1</v>
      </c>
      <c r="D2" s="14" t="s">
        <v>2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17</v>
      </c>
      <c r="V2" s="14">
        <v>18</v>
      </c>
      <c r="W2" s="14" t="s">
        <v>3</v>
      </c>
      <c r="X2" s="14" t="s">
        <v>4</v>
      </c>
      <c r="Y2" s="14" t="s">
        <v>5</v>
      </c>
      <c r="Z2" s="14" t="s">
        <v>6</v>
      </c>
      <c r="AA2" s="14" t="s">
        <v>7</v>
      </c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2.75" customHeight="1">
      <c r="A4" s="2">
        <v>17</v>
      </c>
      <c r="B4" s="5" t="s">
        <v>46</v>
      </c>
      <c r="C4" s="2">
        <v>30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>SUM(E4:V4)</f>
        <v>0</v>
      </c>
      <c r="X4" s="3"/>
      <c r="Y4" s="3">
        <f>X4-D4</f>
        <v>0</v>
      </c>
      <c r="Z4" s="3">
        <f>W4+Y4</f>
        <v>0</v>
      </c>
      <c r="AA4" s="3"/>
    </row>
    <row r="5" spans="1:27" s="4" customFormat="1" ht="12.75" customHeight="1">
      <c r="A5" s="2">
        <v>18</v>
      </c>
      <c r="B5" s="5" t="s">
        <v>47</v>
      </c>
      <c r="C5" s="2">
        <v>31</v>
      </c>
      <c r="D5" s="3">
        <v>7950</v>
      </c>
      <c r="E5" s="3">
        <v>0</v>
      </c>
      <c r="F5" s="3">
        <v>0</v>
      </c>
      <c r="G5" s="3">
        <v>2</v>
      </c>
      <c r="H5" s="3">
        <v>0</v>
      </c>
      <c r="I5" s="3">
        <v>2</v>
      </c>
      <c r="J5" s="3">
        <v>2</v>
      </c>
      <c r="K5" s="3">
        <v>2</v>
      </c>
      <c r="L5" s="3">
        <v>2</v>
      </c>
      <c r="M5" s="3">
        <v>0</v>
      </c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0</v>
      </c>
      <c r="T5" s="3"/>
      <c r="U5" s="3"/>
      <c r="V5" s="3"/>
      <c r="W5" s="3">
        <f aca="true" t="shared" si="0" ref="W5:W33">SUM(E5:V5)</f>
        <v>20</v>
      </c>
      <c r="X5" s="3">
        <v>8140</v>
      </c>
      <c r="Y5" s="3">
        <f aca="true" t="shared" si="1" ref="Y5:Y33">X5-D5</f>
        <v>190</v>
      </c>
      <c r="Z5" s="3">
        <f aca="true" t="shared" si="2" ref="Z5:Z33">W5+Y5</f>
        <v>210</v>
      </c>
      <c r="AA5" s="3"/>
    </row>
    <row r="6" spans="1:27" ht="12.75" customHeight="1">
      <c r="A6" s="2">
        <v>19</v>
      </c>
      <c r="B6" s="5" t="s">
        <v>48</v>
      </c>
      <c r="C6" s="2">
        <v>32</v>
      </c>
      <c r="D6" s="5">
        <v>8200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2</v>
      </c>
      <c r="K6" s="3">
        <v>2</v>
      </c>
      <c r="L6" s="3">
        <v>2</v>
      </c>
      <c r="M6" s="3">
        <v>0</v>
      </c>
      <c r="N6" s="3">
        <v>2</v>
      </c>
      <c r="O6" s="3">
        <v>20</v>
      </c>
      <c r="P6" s="3">
        <v>20</v>
      </c>
      <c r="Q6" s="3">
        <v>2</v>
      </c>
      <c r="R6" s="3">
        <v>0</v>
      </c>
      <c r="S6" s="3">
        <v>0</v>
      </c>
      <c r="T6" s="5"/>
      <c r="U6" s="5"/>
      <c r="V6" s="5"/>
      <c r="W6" s="3">
        <f t="shared" si="0"/>
        <v>52</v>
      </c>
      <c r="X6" s="3">
        <v>8360</v>
      </c>
      <c r="Y6" s="3">
        <f t="shared" si="1"/>
        <v>160</v>
      </c>
      <c r="Z6" s="3">
        <f t="shared" si="2"/>
        <v>212</v>
      </c>
      <c r="AA6" s="5"/>
    </row>
    <row r="7" spans="1:27" s="4" customFormat="1" ht="12.75" customHeight="1" hidden="1">
      <c r="A7" s="3">
        <f aca="true" t="shared" si="3" ref="A7:A33">A6+1</f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0</v>
      </c>
      <c r="X7" s="3"/>
      <c r="Y7" s="3">
        <f t="shared" si="1"/>
        <v>0</v>
      </c>
      <c r="Z7" s="3">
        <f t="shared" si="2"/>
        <v>0</v>
      </c>
      <c r="AA7" s="3"/>
    </row>
    <row r="8" spans="1:27" s="4" customFormat="1" ht="12.75" customHeight="1" hidden="1">
      <c r="A8" s="3">
        <f t="shared" si="3"/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s="4" customFormat="1" ht="12.75" customHeight="1" hidden="1">
      <c r="A9" s="3">
        <f t="shared" si="3"/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  <c r="X9" s="3"/>
      <c r="Y9" s="3">
        <f t="shared" si="1"/>
        <v>0</v>
      </c>
      <c r="Z9" s="3">
        <f t="shared" si="2"/>
        <v>0</v>
      </c>
      <c r="AA9" s="3"/>
    </row>
    <row r="10" spans="1:27" s="4" customFormat="1" ht="12.75" customHeight="1" hidden="1">
      <c r="A10" s="3">
        <f t="shared" si="3"/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s="4" customFormat="1" ht="12.75" customHeight="1" hidden="1">
      <c r="A11" s="3">
        <f t="shared" si="3"/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0</v>
      </c>
      <c r="X11" s="3"/>
      <c r="Y11" s="3">
        <f t="shared" si="1"/>
        <v>0</v>
      </c>
      <c r="Z11" s="3">
        <f t="shared" si="2"/>
        <v>0</v>
      </c>
      <c r="AA11" s="3"/>
    </row>
    <row r="12" spans="1:27" s="4" customFormat="1" ht="12.75" customHeight="1" hidden="1">
      <c r="A12" s="3">
        <f t="shared" si="3"/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ht="12.75" customHeight="1" hidden="1">
      <c r="A13" s="3">
        <f t="shared" si="3"/>
        <v>26</v>
      </c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/>
      <c r="U13" s="5"/>
      <c r="V13" s="5"/>
      <c r="W13" s="3">
        <f t="shared" si="0"/>
        <v>0</v>
      </c>
      <c r="X13" s="3"/>
      <c r="Y13" s="3">
        <f t="shared" si="1"/>
        <v>0</v>
      </c>
      <c r="Z13" s="3">
        <f t="shared" si="2"/>
        <v>0</v>
      </c>
      <c r="AA13" s="5"/>
    </row>
    <row r="14" spans="1:27" ht="12.75" customHeight="1" hidden="1">
      <c r="A14" s="3">
        <f t="shared" si="3"/>
        <v>27</v>
      </c>
      <c r="B14" s="5"/>
      <c r="C14" s="5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5"/>
      <c r="V14" s="5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5"/>
    </row>
    <row r="15" spans="1:27" ht="12.75" customHeight="1" hidden="1">
      <c r="A15" s="3">
        <f t="shared" si="3"/>
        <v>28</v>
      </c>
      <c r="B15" s="5"/>
      <c r="C15" s="5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3">
        <f t="shared" si="0"/>
        <v>0</v>
      </c>
      <c r="X15" s="3"/>
      <c r="Y15" s="3">
        <f t="shared" si="1"/>
        <v>0</v>
      </c>
      <c r="Z15" s="3">
        <f t="shared" si="2"/>
        <v>0</v>
      </c>
      <c r="AA15" s="5"/>
    </row>
    <row r="16" spans="1:27" ht="12.75" customHeight="1" hidden="1">
      <c r="A16" s="3">
        <f t="shared" si="3"/>
        <v>29</v>
      </c>
      <c r="B16" s="5"/>
      <c r="C16" s="5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5"/>
      <c r="V16" s="5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5"/>
    </row>
    <row r="17" spans="1:27" ht="12.75" customHeight="1" hidden="1">
      <c r="A17" s="3">
        <f t="shared" si="3"/>
        <v>30</v>
      </c>
      <c r="B17" s="5"/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5"/>
      <c r="U17" s="5"/>
      <c r="V17" s="5"/>
      <c r="W17" s="3">
        <f t="shared" si="0"/>
        <v>0</v>
      </c>
      <c r="X17" s="3"/>
      <c r="Y17" s="3">
        <f t="shared" si="1"/>
        <v>0</v>
      </c>
      <c r="Z17" s="3">
        <f t="shared" si="2"/>
        <v>0</v>
      </c>
      <c r="AA17" s="5"/>
    </row>
    <row r="18" spans="1:27" ht="12.75" customHeight="1" hidden="1">
      <c r="A18" s="3">
        <f t="shared" si="3"/>
        <v>31</v>
      </c>
      <c r="B18" s="5"/>
      <c r="C18" s="5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  <c r="U18" s="5"/>
      <c r="V18" s="5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5"/>
    </row>
    <row r="19" spans="1:27" ht="12.75" customHeight="1" hidden="1">
      <c r="A19" s="3">
        <f t="shared" si="3"/>
        <v>32</v>
      </c>
      <c r="B19" s="5"/>
      <c r="C19" s="5"/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/>
      <c r="U19" s="5"/>
      <c r="V19" s="5"/>
      <c r="W19" s="3">
        <f t="shared" si="0"/>
        <v>0</v>
      </c>
      <c r="X19" s="3"/>
      <c r="Y19" s="3">
        <f t="shared" si="1"/>
        <v>0</v>
      </c>
      <c r="Z19" s="3">
        <f t="shared" si="2"/>
        <v>0</v>
      </c>
      <c r="AA19" s="5"/>
    </row>
    <row r="20" spans="1:27" ht="12.75" customHeight="1" hidden="1">
      <c r="A20" s="3">
        <f t="shared" si="3"/>
        <v>33</v>
      </c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  <c r="U20" s="5"/>
      <c r="V20" s="5"/>
      <c r="W20" s="3">
        <f t="shared" si="0"/>
        <v>0</v>
      </c>
      <c r="X20" s="3"/>
      <c r="Y20" s="3">
        <f t="shared" si="1"/>
        <v>0</v>
      </c>
      <c r="Z20" s="3">
        <f t="shared" si="2"/>
        <v>0</v>
      </c>
      <c r="AA20" s="5"/>
    </row>
    <row r="21" spans="1:27" ht="12.75" customHeight="1" hidden="1">
      <c r="A21" s="3">
        <f t="shared" si="3"/>
        <v>34</v>
      </c>
      <c r="B21" s="5"/>
      <c r="C21" s="5"/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  <c r="U21" s="5"/>
      <c r="V21" s="5"/>
      <c r="W21" s="3">
        <f t="shared" si="0"/>
        <v>0</v>
      </c>
      <c r="X21" s="3"/>
      <c r="Y21" s="3">
        <f t="shared" si="1"/>
        <v>0</v>
      </c>
      <c r="Z21" s="3">
        <f t="shared" si="2"/>
        <v>0</v>
      </c>
      <c r="AA21" s="5"/>
    </row>
    <row r="22" spans="1:27" s="4" customFormat="1" ht="12.75" customHeight="1" hidden="1">
      <c r="A22" s="3">
        <f t="shared" si="3"/>
        <v>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0</v>
      </c>
      <c r="X22" s="3"/>
      <c r="Y22" s="3">
        <f t="shared" si="1"/>
        <v>0</v>
      </c>
      <c r="Z22" s="3">
        <f t="shared" si="2"/>
        <v>0</v>
      </c>
      <c r="AA22" s="3"/>
    </row>
    <row r="23" spans="1:27" s="4" customFormat="1" ht="12.75" customHeight="1" hidden="1">
      <c r="A23" s="3">
        <f t="shared" si="3"/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0</v>
      </c>
      <c r="X23" s="3"/>
      <c r="Y23" s="3">
        <f t="shared" si="1"/>
        <v>0</v>
      </c>
      <c r="Z23" s="3">
        <f t="shared" si="2"/>
        <v>0</v>
      </c>
      <c r="AA23" s="3"/>
    </row>
    <row r="24" spans="1:27" ht="12.75" customHeight="1" hidden="1">
      <c r="A24" s="3">
        <f t="shared" si="3"/>
        <v>37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">
        <f t="shared" si="0"/>
        <v>0</v>
      </c>
      <c r="X24" s="3"/>
      <c r="Y24" s="3">
        <f t="shared" si="1"/>
        <v>0</v>
      </c>
      <c r="Z24" s="3">
        <f t="shared" si="2"/>
        <v>0</v>
      </c>
      <c r="AA24" s="5"/>
    </row>
    <row r="25" spans="1:27" ht="12.75" customHeight="1" hidden="1">
      <c r="A25" s="3">
        <f t="shared" si="3"/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">
        <f t="shared" si="0"/>
        <v>0</v>
      </c>
      <c r="X25" s="3"/>
      <c r="Y25" s="3">
        <f t="shared" si="1"/>
        <v>0</v>
      </c>
      <c r="Z25" s="3">
        <f t="shared" si="2"/>
        <v>0</v>
      </c>
      <c r="AA25" s="5"/>
    </row>
    <row r="26" spans="1:27" ht="12.75" customHeight="1" hidden="1">
      <c r="A26" s="3">
        <f t="shared" si="3"/>
        <v>39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">
        <f t="shared" si="0"/>
        <v>0</v>
      </c>
      <c r="X26" s="3"/>
      <c r="Y26" s="3">
        <f t="shared" si="1"/>
        <v>0</v>
      </c>
      <c r="Z26" s="3">
        <f t="shared" si="2"/>
        <v>0</v>
      </c>
      <c r="AA26" s="5"/>
    </row>
    <row r="27" spans="1:27" ht="12.75" customHeight="1" hidden="1">
      <c r="A27" s="3">
        <f t="shared" si="3"/>
        <v>40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3">
        <f t="shared" si="0"/>
        <v>0</v>
      </c>
      <c r="X27" s="3"/>
      <c r="Y27" s="3">
        <f t="shared" si="1"/>
        <v>0</v>
      </c>
      <c r="Z27" s="3">
        <f t="shared" si="2"/>
        <v>0</v>
      </c>
      <c r="AA27" s="5"/>
    </row>
    <row r="28" spans="1:27" ht="12.75" customHeight="1" hidden="1">
      <c r="A28" s="3">
        <f t="shared" si="3"/>
        <v>41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3">
        <f t="shared" si="0"/>
        <v>0</v>
      </c>
      <c r="X28" s="3"/>
      <c r="Y28" s="3">
        <f t="shared" si="1"/>
        <v>0</v>
      </c>
      <c r="Z28" s="3">
        <f t="shared" si="2"/>
        <v>0</v>
      </c>
      <c r="AA28" s="5"/>
    </row>
    <row r="29" spans="1:27" ht="12.75" customHeight="1" hidden="1">
      <c r="A29" s="3">
        <f t="shared" si="3"/>
        <v>42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3">
        <f t="shared" si="0"/>
        <v>0</v>
      </c>
      <c r="X29" s="3"/>
      <c r="Y29" s="3">
        <f t="shared" si="1"/>
        <v>0</v>
      </c>
      <c r="Z29" s="3">
        <f t="shared" si="2"/>
        <v>0</v>
      </c>
      <c r="AA29" s="5"/>
    </row>
    <row r="30" spans="1:27" ht="12.75" customHeight="1" hidden="1">
      <c r="A30" s="3">
        <f t="shared" si="3"/>
        <v>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3">
        <f t="shared" si="0"/>
        <v>0</v>
      </c>
      <c r="X30" s="3"/>
      <c r="Y30" s="3">
        <f t="shared" si="1"/>
        <v>0</v>
      </c>
      <c r="Z30" s="3">
        <f t="shared" si="2"/>
        <v>0</v>
      </c>
      <c r="AA30" s="5"/>
    </row>
    <row r="31" spans="1:27" ht="12.75" customHeight="1" hidden="1">
      <c r="A31" s="3">
        <f t="shared" si="3"/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3">
        <f t="shared" si="0"/>
        <v>0</v>
      </c>
      <c r="X31" s="3"/>
      <c r="Y31" s="3">
        <f t="shared" si="1"/>
        <v>0</v>
      </c>
      <c r="Z31" s="3">
        <f t="shared" si="2"/>
        <v>0</v>
      </c>
      <c r="AA31" s="5"/>
    </row>
    <row r="32" spans="1:27" ht="12.75" customHeight="1" hidden="1">
      <c r="A32" s="3">
        <f t="shared" si="3"/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">
        <f t="shared" si="0"/>
        <v>0</v>
      </c>
      <c r="X32" s="3"/>
      <c r="Y32" s="3">
        <f t="shared" si="1"/>
        <v>0</v>
      </c>
      <c r="Z32" s="3">
        <f t="shared" si="2"/>
        <v>0</v>
      </c>
      <c r="AA32" s="5"/>
    </row>
    <row r="33" spans="1:27" ht="12.75" customHeight="1" hidden="1">
      <c r="A33" s="3">
        <f t="shared" si="3"/>
        <v>46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3">
        <f t="shared" si="0"/>
        <v>0</v>
      </c>
      <c r="X33" s="3"/>
      <c r="Y33" s="3">
        <f t="shared" si="1"/>
        <v>0</v>
      </c>
      <c r="Z33" s="3">
        <f t="shared" si="2"/>
        <v>0</v>
      </c>
      <c r="AA33" s="5"/>
    </row>
    <row r="34" ht="12.75">
      <c r="W34" s="17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Z4" sqref="Z4:Z7"/>
    </sheetView>
  </sheetViews>
  <sheetFormatPr defaultColWidth="9.140625" defaultRowHeight="12.75"/>
  <cols>
    <col min="1" max="1" width="6.00390625" style="6" customWidth="1"/>
    <col min="2" max="2" width="34.28125" style="6" customWidth="1"/>
    <col min="3" max="3" width="6.00390625" style="6" customWidth="1"/>
    <col min="4" max="4" width="9.28125" style="6" customWidth="1"/>
    <col min="5" max="19" width="3.00390625" style="6" customWidth="1"/>
    <col min="20" max="22" width="3.00390625" style="6" hidden="1" customWidth="1"/>
    <col min="23" max="23" width="8.00390625" style="6" customWidth="1"/>
    <col min="24" max="24" width="9.421875" style="6" customWidth="1"/>
    <col min="25" max="25" width="6.8515625" style="6" customWidth="1"/>
    <col min="26" max="26" width="8.7109375" style="6" customWidth="1"/>
    <col min="27" max="16384" width="9.140625" style="6" customWidth="1"/>
  </cols>
  <sheetData>
    <row r="1" ht="20.25">
      <c r="D1" s="13" t="s">
        <v>10</v>
      </c>
    </row>
    <row r="2" spans="1:27" s="15" customFormat="1" ht="52.5">
      <c r="A2" s="14" t="s">
        <v>8</v>
      </c>
      <c r="B2" s="14" t="s">
        <v>0</v>
      </c>
      <c r="C2" s="14" t="s">
        <v>1</v>
      </c>
      <c r="D2" s="14" t="s">
        <v>2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17</v>
      </c>
      <c r="V2" s="14">
        <v>18</v>
      </c>
      <c r="W2" s="14" t="s">
        <v>3</v>
      </c>
      <c r="X2" s="14" t="s">
        <v>4</v>
      </c>
      <c r="Y2" s="14" t="s">
        <v>5</v>
      </c>
      <c r="Z2" s="14" t="s">
        <v>6</v>
      </c>
      <c r="AA2" s="14" t="s">
        <v>7</v>
      </c>
    </row>
    <row r="3" spans="1:27" ht="12.75">
      <c r="A3" s="5"/>
      <c r="B3" s="16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2.75" customHeight="1">
      <c r="A4" s="2">
        <v>22</v>
      </c>
      <c r="B4" s="5" t="s">
        <v>44</v>
      </c>
      <c r="C4" s="2">
        <v>70</v>
      </c>
      <c r="D4" s="3">
        <v>4745</v>
      </c>
      <c r="E4" s="3">
        <v>2</v>
      </c>
      <c r="F4" s="3">
        <v>20</v>
      </c>
      <c r="G4" s="3">
        <v>20</v>
      </c>
      <c r="H4" s="3">
        <v>50</v>
      </c>
      <c r="I4" s="3">
        <v>50</v>
      </c>
      <c r="J4" s="3">
        <v>50</v>
      </c>
      <c r="K4" s="3">
        <v>50</v>
      </c>
      <c r="L4" s="3">
        <v>50</v>
      </c>
      <c r="M4" s="3">
        <v>20</v>
      </c>
      <c r="N4" s="3">
        <v>50</v>
      </c>
      <c r="O4" s="3">
        <v>50</v>
      </c>
      <c r="P4" s="3">
        <v>50</v>
      </c>
      <c r="Q4" s="3">
        <v>50</v>
      </c>
      <c r="R4" s="3">
        <v>50</v>
      </c>
      <c r="S4" s="3">
        <v>2</v>
      </c>
      <c r="T4" s="3"/>
      <c r="U4" s="3"/>
      <c r="V4" s="3"/>
      <c r="W4" s="3">
        <f>SUM(E4:V4)</f>
        <v>564</v>
      </c>
      <c r="X4" s="3">
        <v>5059</v>
      </c>
      <c r="Y4" s="3">
        <f>X4-D4</f>
        <v>314</v>
      </c>
      <c r="Z4" s="3">
        <f>W4+Y4</f>
        <v>878</v>
      </c>
      <c r="AA4" s="3"/>
    </row>
    <row r="5" spans="1:27" s="4" customFormat="1" ht="12.75" customHeight="1">
      <c r="A5" s="2">
        <v>23</v>
      </c>
      <c r="B5" s="5" t="s">
        <v>45</v>
      </c>
      <c r="C5" s="2">
        <v>71</v>
      </c>
      <c r="D5" s="3">
        <v>5125</v>
      </c>
      <c r="E5" s="3">
        <v>2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20</v>
      </c>
      <c r="L5" s="3">
        <v>2</v>
      </c>
      <c r="M5" s="3">
        <v>2</v>
      </c>
      <c r="N5" s="3">
        <v>2</v>
      </c>
      <c r="O5" s="3">
        <v>2</v>
      </c>
      <c r="P5" s="3">
        <v>20</v>
      </c>
      <c r="Q5" s="3">
        <v>20</v>
      </c>
      <c r="R5" s="3">
        <v>20</v>
      </c>
      <c r="S5" s="3">
        <v>0</v>
      </c>
      <c r="T5" s="3"/>
      <c r="U5" s="3"/>
      <c r="V5" s="3"/>
      <c r="W5" s="3">
        <f aca="true" t="shared" si="0" ref="W5:W33">SUM(E5:V5)</f>
        <v>92</v>
      </c>
      <c r="X5" s="3">
        <v>5288</v>
      </c>
      <c r="Y5" s="3">
        <f aca="true" t="shared" si="1" ref="Y5:Y33">X5-D5</f>
        <v>163</v>
      </c>
      <c r="Z5" s="3">
        <f aca="true" t="shared" si="2" ref="Z5:Z33">W5+Y5</f>
        <v>255</v>
      </c>
      <c r="AA5" s="3"/>
    </row>
    <row r="6" spans="1:27" ht="12.75" customHeight="1">
      <c r="A6" s="2">
        <v>24</v>
      </c>
      <c r="B6" s="6" t="s">
        <v>50</v>
      </c>
      <c r="C6" s="2">
        <v>72</v>
      </c>
      <c r="D6" s="3">
        <v>5325</v>
      </c>
      <c r="E6" s="3">
        <v>0</v>
      </c>
      <c r="F6" s="3">
        <v>0</v>
      </c>
      <c r="G6" s="3">
        <v>0</v>
      </c>
      <c r="H6" s="3">
        <v>2</v>
      </c>
      <c r="I6" s="3">
        <v>0</v>
      </c>
      <c r="J6" s="3">
        <v>2</v>
      </c>
      <c r="K6" s="3">
        <v>50</v>
      </c>
      <c r="L6" s="3">
        <v>2</v>
      </c>
      <c r="M6" s="3">
        <v>2</v>
      </c>
      <c r="N6" s="3">
        <v>20</v>
      </c>
      <c r="O6" s="3">
        <v>50</v>
      </c>
      <c r="P6" s="3">
        <v>0</v>
      </c>
      <c r="Q6" s="3">
        <v>2</v>
      </c>
      <c r="R6" s="3">
        <v>0</v>
      </c>
      <c r="S6" s="3">
        <v>0</v>
      </c>
      <c r="T6" s="5"/>
      <c r="U6" s="5"/>
      <c r="V6" s="5"/>
      <c r="W6" s="3">
        <f t="shared" si="0"/>
        <v>130</v>
      </c>
      <c r="X6" s="3">
        <v>5494</v>
      </c>
      <c r="Y6" s="3">
        <f t="shared" si="1"/>
        <v>169</v>
      </c>
      <c r="Z6" s="3">
        <f t="shared" si="2"/>
        <v>299</v>
      </c>
      <c r="AA6" s="5"/>
    </row>
    <row r="7" spans="1:27" s="4" customFormat="1" ht="12.75" customHeight="1">
      <c r="A7" s="2">
        <v>25</v>
      </c>
      <c r="B7" s="2" t="s">
        <v>52</v>
      </c>
      <c r="C7" s="2">
        <v>73</v>
      </c>
      <c r="D7" s="3">
        <v>5600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2</v>
      </c>
      <c r="L7" s="3">
        <v>2</v>
      </c>
      <c r="M7" s="3">
        <v>0</v>
      </c>
      <c r="N7" s="3">
        <v>20</v>
      </c>
      <c r="O7" s="3">
        <v>20</v>
      </c>
      <c r="P7" s="3">
        <v>20</v>
      </c>
      <c r="Q7" s="3">
        <v>0</v>
      </c>
      <c r="R7" s="3">
        <v>0</v>
      </c>
      <c r="S7" s="3">
        <v>0</v>
      </c>
      <c r="T7" s="3"/>
      <c r="U7" s="3"/>
      <c r="V7" s="3"/>
      <c r="W7" s="3">
        <f t="shared" si="0"/>
        <v>66</v>
      </c>
      <c r="X7" s="3">
        <v>5786</v>
      </c>
      <c r="Y7" s="3">
        <f t="shared" si="1"/>
        <v>186</v>
      </c>
      <c r="Z7" s="3">
        <f t="shared" si="2"/>
        <v>252</v>
      </c>
      <c r="AA7" s="3"/>
    </row>
    <row r="8" spans="1:27" s="4" customFormat="1" ht="12.75" customHeight="1" hidden="1">
      <c r="A8" s="3">
        <f aca="true" t="shared" si="3" ref="A8:A33">A7+1</f>
        <v>26</v>
      </c>
      <c r="B8" s="12"/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s="4" customFormat="1" ht="12.75" customHeight="1" hidden="1">
      <c r="A9" s="3">
        <f t="shared" si="3"/>
        <v>27</v>
      </c>
      <c r="B9" s="12"/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  <c r="X9" s="3"/>
      <c r="Y9" s="3">
        <f t="shared" si="1"/>
        <v>0</v>
      </c>
      <c r="Z9" s="3">
        <f t="shared" si="2"/>
        <v>0</v>
      </c>
      <c r="AA9" s="3"/>
    </row>
    <row r="10" spans="1:27" s="4" customFormat="1" ht="12.75" customHeight="1" hidden="1">
      <c r="A10" s="3">
        <f t="shared" si="3"/>
        <v>28</v>
      </c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s="4" customFormat="1" ht="12.75" customHeight="1" hidden="1">
      <c r="A11" s="3">
        <f t="shared" si="3"/>
        <v>29</v>
      </c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0</v>
      </c>
      <c r="X11" s="3"/>
      <c r="Y11" s="3">
        <f t="shared" si="1"/>
        <v>0</v>
      </c>
      <c r="Z11" s="3">
        <f t="shared" si="2"/>
        <v>0</v>
      </c>
      <c r="AA11" s="3"/>
    </row>
    <row r="12" spans="1:27" s="4" customFormat="1" ht="12.75" customHeight="1" hidden="1">
      <c r="A12" s="3">
        <f t="shared" si="3"/>
        <v>30</v>
      </c>
      <c r="B12" s="12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ht="12.75" customHeight="1" hidden="1">
      <c r="A13" s="3">
        <f t="shared" si="3"/>
        <v>31</v>
      </c>
      <c r="B13" s="12"/>
      <c r="C13" s="1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/>
      <c r="U13" s="5"/>
      <c r="V13" s="5"/>
      <c r="W13" s="3">
        <f t="shared" si="0"/>
        <v>0</v>
      </c>
      <c r="X13" s="3"/>
      <c r="Y13" s="3">
        <f t="shared" si="1"/>
        <v>0</v>
      </c>
      <c r="Z13" s="3">
        <f t="shared" si="2"/>
        <v>0</v>
      </c>
      <c r="AA13" s="5"/>
    </row>
    <row r="14" spans="1:27" ht="12.75" customHeight="1" hidden="1">
      <c r="A14" s="3">
        <f t="shared" si="3"/>
        <v>32</v>
      </c>
      <c r="B14" s="12"/>
      <c r="C14" s="1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5"/>
      <c r="V14" s="5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5"/>
    </row>
    <row r="15" spans="1:27" ht="12.75" customHeight="1" hidden="1">
      <c r="A15" s="3">
        <f t="shared" si="3"/>
        <v>33</v>
      </c>
      <c r="B15" s="12"/>
      <c r="C15" s="1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3">
        <f t="shared" si="0"/>
        <v>0</v>
      </c>
      <c r="X15" s="3"/>
      <c r="Y15" s="3">
        <f t="shared" si="1"/>
        <v>0</v>
      </c>
      <c r="Z15" s="3">
        <f t="shared" si="2"/>
        <v>0</v>
      </c>
      <c r="AA15" s="5"/>
    </row>
    <row r="16" spans="1:27" ht="12.75" customHeight="1" hidden="1">
      <c r="A16" s="3">
        <f t="shared" si="3"/>
        <v>34</v>
      </c>
      <c r="B16" s="12"/>
      <c r="C16" s="1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5"/>
      <c r="V16" s="5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5"/>
    </row>
    <row r="17" spans="1:27" ht="12.75" customHeight="1" hidden="1">
      <c r="A17" s="3">
        <f t="shared" si="3"/>
        <v>35</v>
      </c>
      <c r="B17" s="12"/>
      <c r="C17" s="1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5"/>
      <c r="U17" s="5"/>
      <c r="V17" s="5"/>
      <c r="W17" s="3">
        <f t="shared" si="0"/>
        <v>0</v>
      </c>
      <c r="X17" s="3"/>
      <c r="Y17" s="3">
        <f t="shared" si="1"/>
        <v>0</v>
      </c>
      <c r="Z17" s="3">
        <f t="shared" si="2"/>
        <v>0</v>
      </c>
      <c r="AA17" s="5"/>
    </row>
    <row r="18" spans="1:27" ht="12.75" customHeight="1" hidden="1">
      <c r="A18" s="3">
        <f t="shared" si="3"/>
        <v>36</v>
      </c>
      <c r="B18" s="12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  <c r="U18" s="5"/>
      <c r="V18" s="5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5"/>
    </row>
    <row r="19" spans="1:27" ht="12.75" customHeight="1" hidden="1">
      <c r="A19" s="3">
        <f t="shared" si="3"/>
        <v>37</v>
      </c>
      <c r="B19" s="12"/>
      <c r="C19" s="1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/>
      <c r="U19" s="5"/>
      <c r="V19" s="5"/>
      <c r="W19" s="3">
        <f t="shared" si="0"/>
        <v>0</v>
      </c>
      <c r="X19" s="3"/>
      <c r="Y19" s="3">
        <f t="shared" si="1"/>
        <v>0</v>
      </c>
      <c r="Z19" s="3">
        <f t="shared" si="2"/>
        <v>0</v>
      </c>
      <c r="AA19" s="5"/>
    </row>
    <row r="20" spans="1:27" ht="12.75" customHeight="1" hidden="1">
      <c r="A20" s="3">
        <f t="shared" si="3"/>
        <v>38</v>
      </c>
      <c r="B20" s="12"/>
      <c r="C20" s="1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  <c r="U20" s="5"/>
      <c r="V20" s="5"/>
      <c r="W20" s="3">
        <f t="shared" si="0"/>
        <v>0</v>
      </c>
      <c r="X20" s="3"/>
      <c r="Y20" s="3">
        <f t="shared" si="1"/>
        <v>0</v>
      </c>
      <c r="Z20" s="3">
        <f t="shared" si="2"/>
        <v>0</v>
      </c>
      <c r="AA20" s="5"/>
    </row>
    <row r="21" spans="1:27" ht="12.75" customHeight="1" hidden="1">
      <c r="A21" s="3">
        <f t="shared" si="3"/>
        <v>39</v>
      </c>
      <c r="B21" s="12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  <c r="U21" s="5"/>
      <c r="V21" s="5"/>
      <c r="W21" s="3">
        <f t="shared" si="0"/>
        <v>0</v>
      </c>
      <c r="X21" s="3"/>
      <c r="Y21" s="3">
        <f t="shared" si="1"/>
        <v>0</v>
      </c>
      <c r="Z21" s="3">
        <f t="shared" si="2"/>
        <v>0</v>
      </c>
      <c r="AA21" s="5"/>
    </row>
    <row r="22" spans="1:27" ht="12.75" customHeight="1" hidden="1">
      <c r="A22" s="3">
        <f t="shared" si="3"/>
        <v>40</v>
      </c>
      <c r="B22" s="12"/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  <c r="U22" s="5"/>
      <c r="V22" s="5"/>
      <c r="W22" s="3">
        <f t="shared" si="0"/>
        <v>0</v>
      </c>
      <c r="X22" s="3"/>
      <c r="Y22" s="3">
        <f t="shared" si="1"/>
        <v>0</v>
      </c>
      <c r="Z22" s="3">
        <f t="shared" si="2"/>
        <v>0</v>
      </c>
      <c r="AA22" s="5"/>
    </row>
    <row r="23" spans="1:27" s="4" customFormat="1" ht="12.75" customHeight="1" hidden="1">
      <c r="A23" s="3">
        <f t="shared" si="3"/>
        <v>41</v>
      </c>
      <c r="B23" s="12"/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0</v>
      </c>
      <c r="X23" s="3"/>
      <c r="Y23" s="3">
        <f t="shared" si="1"/>
        <v>0</v>
      </c>
      <c r="Z23" s="3">
        <f t="shared" si="2"/>
        <v>0</v>
      </c>
      <c r="AA23" s="3"/>
    </row>
    <row r="24" spans="1:27" s="4" customFormat="1" ht="12.75" customHeight="1" hidden="1">
      <c r="A24" s="3">
        <f t="shared" si="3"/>
        <v>42</v>
      </c>
      <c r="B24" s="12"/>
      <c r="C24" s="1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 t="shared" si="0"/>
        <v>0</v>
      </c>
      <c r="X24" s="3"/>
      <c r="Y24" s="3">
        <f t="shared" si="1"/>
        <v>0</v>
      </c>
      <c r="Z24" s="3">
        <f t="shared" si="2"/>
        <v>0</v>
      </c>
      <c r="AA24" s="3"/>
    </row>
    <row r="25" spans="1:27" ht="12.75" customHeight="1" hidden="1">
      <c r="A25" s="3">
        <f t="shared" si="3"/>
        <v>43</v>
      </c>
      <c r="B25" s="12"/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"/>
      <c r="U25" s="5"/>
      <c r="V25" s="5"/>
      <c r="W25" s="3">
        <f t="shared" si="0"/>
        <v>0</v>
      </c>
      <c r="X25" s="3"/>
      <c r="Y25" s="3">
        <f t="shared" si="1"/>
        <v>0</v>
      </c>
      <c r="Z25" s="3">
        <f t="shared" si="2"/>
        <v>0</v>
      </c>
      <c r="AA25" s="5"/>
    </row>
    <row r="26" spans="1:27" ht="12.75" customHeight="1" hidden="1">
      <c r="A26" s="3">
        <f t="shared" si="3"/>
        <v>44</v>
      </c>
      <c r="B26" s="12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5"/>
      <c r="V26" s="5"/>
      <c r="W26" s="3">
        <f t="shared" si="0"/>
        <v>0</v>
      </c>
      <c r="X26" s="3"/>
      <c r="Y26" s="3">
        <f t="shared" si="1"/>
        <v>0</v>
      </c>
      <c r="Z26" s="3">
        <f t="shared" si="2"/>
        <v>0</v>
      </c>
      <c r="AA26" s="5"/>
    </row>
    <row r="27" spans="1:27" ht="12.75" customHeight="1" hidden="1">
      <c r="A27" s="3">
        <f t="shared" si="3"/>
        <v>45</v>
      </c>
      <c r="B27" s="12"/>
      <c r="C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"/>
      <c r="U27" s="5"/>
      <c r="V27" s="5"/>
      <c r="W27" s="3">
        <f t="shared" si="0"/>
        <v>0</v>
      </c>
      <c r="X27" s="3"/>
      <c r="Y27" s="3">
        <f t="shared" si="1"/>
        <v>0</v>
      </c>
      <c r="Z27" s="3">
        <f t="shared" si="2"/>
        <v>0</v>
      </c>
      <c r="AA27" s="5"/>
    </row>
    <row r="28" spans="1:27" ht="12.75" customHeight="1" hidden="1">
      <c r="A28" s="3">
        <f t="shared" si="3"/>
        <v>46</v>
      </c>
      <c r="B28" s="12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5"/>
      <c r="U28" s="5"/>
      <c r="V28" s="5"/>
      <c r="W28" s="3">
        <f t="shared" si="0"/>
        <v>0</v>
      </c>
      <c r="X28" s="3"/>
      <c r="Y28" s="3">
        <f t="shared" si="1"/>
        <v>0</v>
      </c>
      <c r="Z28" s="3">
        <f t="shared" si="2"/>
        <v>0</v>
      </c>
      <c r="AA28" s="5"/>
    </row>
    <row r="29" spans="1:27" ht="12.75" customHeight="1" hidden="1">
      <c r="A29" s="3">
        <f t="shared" si="3"/>
        <v>47</v>
      </c>
      <c r="B29" s="12"/>
      <c r="C29" s="1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5"/>
      <c r="U29" s="5"/>
      <c r="V29" s="5"/>
      <c r="W29" s="3">
        <f t="shared" si="0"/>
        <v>0</v>
      </c>
      <c r="X29" s="3"/>
      <c r="Y29" s="3">
        <f t="shared" si="1"/>
        <v>0</v>
      </c>
      <c r="Z29" s="3">
        <f t="shared" si="2"/>
        <v>0</v>
      </c>
      <c r="AA29" s="5"/>
    </row>
    <row r="30" spans="1:27" ht="12.75" customHeight="1" hidden="1">
      <c r="A30" s="3">
        <f t="shared" si="3"/>
        <v>48</v>
      </c>
      <c r="B30" s="12"/>
      <c r="C30" s="1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  <c r="U30" s="5"/>
      <c r="V30" s="5"/>
      <c r="W30" s="3">
        <f t="shared" si="0"/>
        <v>0</v>
      </c>
      <c r="X30" s="3"/>
      <c r="Y30" s="3">
        <f t="shared" si="1"/>
        <v>0</v>
      </c>
      <c r="Z30" s="3">
        <f t="shared" si="2"/>
        <v>0</v>
      </c>
      <c r="AA30" s="5"/>
    </row>
    <row r="31" spans="1:27" ht="12.75" customHeight="1" hidden="1">
      <c r="A31" s="3">
        <f t="shared" si="3"/>
        <v>49</v>
      </c>
      <c r="B31" s="12"/>
      <c r="C31" s="1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5"/>
      <c r="U31" s="5"/>
      <c r="V31" s="5"/>
      <c r="W31" s="3">
        <f t="shared" si="0"/>
        <v>0</v>
      </c>
      <c r="X31" s="3"/>
      <c r="Y31" s="3">
        <f t="shared" si="1"/>
        <v>0</v>
      </c>
      <c r="Z31" s="3">
        <f t="shared" si="2"/>
        <v>0</v>
      </c>
      <c r="AA31" s="5"/>
    </row>
    <row r="32" spans="1:27" ht="12.75" customHeight="1" hidden="1">
      <c r="A32" s="3">
        <f t="shared" si="3"/>
        <v>50</v>
      </c>
      <c r="B32" s="12"/>
      <c r="C32" s="1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  <c r="U32" s="5"/>
      <c r="V32" s="5"/>
      <c r="W32" s="3">
        <f t="shared" si="0"/>
        <v>0</v>
      </c>
      <c r="X32" s="3"/>
      <c r="Y32" s="3">
        <f t="shared" si="1"/>
        <v>0</v>
      </c>
      <c r="Z32" s="3">
        <f t="shared" si="2"/>
        <v>0</v>
      </c>
      <c r="AA32" s="5"/>
    </row>
    <row r="33" spans="1:27" ht="12.75" customHeight="1" hidden="1">
      <c r="A33" s="3">
        <f t="shared" si="3"/>
        <v>51</v>
      </c>
      <c r="B33" s="12"/>
      <c r="C33" s="1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"/>
      <c r="U33" s="5"/>
      <c r="V33" s="5"/>
      <c r="W33" s="3">
        <f t="shared" si="0"/>
        <v>0</v>
      </c>
      <c r="X33" s="3"/>
      <c r="Y33" s="3">
        <f t="shared" si="1"/>
        <v>0</v>
      </c>
      <c r="Z33" s="3">
        <f t="shared" si="2"/>
        <v>0</v>
      </c>
      <c r="AA33" s="5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Z4" sqref="Z4:Z7"/>
    </sheetView>
  </sheetViews>
  <sheetFormatPr defaultColWidth="9.140625" defaultRowHeight="12.75"/>
  <cols>
    <col min="1" max="1" width="3.140625" style="6" customWidth="1"/>
    <col min="2" max="2" width="29.7109375" style="6" customWidth="1"/>
    <col min="3" max="3" width="6.140625" style="6" customWidth="1"/>
    <col min="4" max="4" width="7.140625" style="6" customWidth="1"/>
    <col min="5" max="19" width="3.00390625" style="6" customWidth="1"/>
    <col min="20" max="22" width="3.00390625" style="6" hidden="1" customWidth="1"/>
    <col min="23" max="23" width="8.140625" style="6" customWidth="1"/>
    <col min="24" max="24" width="7.8515625" style="6" customWidth="1"/>
    <col min="25" max="25" width="7.00390625" style="6" customWidth="1"/>
    <col min="26" max="26" width="7.140625" style="6" customWidth="1"/>
    <col min="27" max="27" width="6.7109375" style="6" customWidth="1"/>
    <col min="28" max="16384" width="9.140625" style="6" customWidth="1"/>
  </cols>
  <sheetData>
    <row r="1" ht="20.25">
      <c r="D1" s="13" t="s">
        <v>11</v>
      </c>
    </row>
    <row r="2" spans="1:27" s="15" customFormat="1" ht="46.5" customHeight="1">
      <c r="A2" s="14" t="s">
        <v>8</v>
      </c>
      <c r="B2" s="14" t="s">
        <v>0</v>
      </c>
      <c r="C2" s="14" t="s">
        <v>1</v>
      </c>
      <c r="D2" s="14" t="s">
        <v>2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17</v>
      </c>
      <c r="V2" s="14">
        <v>18</v>
      </c>
      <c r="W2" s="14" t="s">
        <v>3</v>
      </c>
      <c r="X2" s="14" t="s">
        <v>4</v>
      </c>
      <c r="Y2" s="14" t="s">
        <v>5</v>
      </c>
      <c r="Z2" s="14" t="s">
        <v>6</v>
      </c>
      <c r="AA2" s="14" t="s">
        <v>7</v>
      </c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2.75" customHeight="1">
      <c r="A4" s="2">
        <v>22</v>
      </c>
      <c r="B4" s="5" t="s">
        <v>44</v>
      </c>
      <c r="C4" s="2">
        <v>70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>SUM(E4:V4)</f>
        <v>0</v>
      </c>
      <c r="X4" s="3"/>
      <c r="Y4" s="3">
        <f>X4-D4</f>
        <v>0</v>
      </c>
      <c r="Z4" s="3">
        <f>W4+Y4</f>
        <v>0</v>
      </c>
      <c r="AA4" s="3"/>
    </row>
    <row r="5" spans="1:27" s="4" customFormat="1" ht="12.75" customHeight="1">
      <c r="A5" s="2">
        <v>23</v>
      </c>
      <c r="B5" s="5" t="s">
        <v>45</v>
      </c>
      <c r="C5" s="2">
        <v>71</v>
      </c>
      <c r="D5" s="3">
        <v>8500</v>
      </c>
      <c r="E5" s="3">
        <v>0</v>
      </c>
      <c r="F5" s="3">
        <v>2</v>
      </c>
      <c r="G5" s="3">
        <v>0</v>
      </c>
      <c r="H5" s="3">
        <v>0</v>
      </c>
      <c r="I5" s="3">
        <v>2</v>
      </c>
      <c r="J5" s="3">
        <v>2</v>
      </c>
      <c r="K5" s="3">
        <v>20</v>
      </c>
      <c r="L5" s="3">
        <v>0</v>
      </c>
      <c r="M5" s="3">
        <v>20</v>
      </c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0</v>
      </c>
      <c r="T5" s="3"/>
      <c r="U5" s="3"/>
      <c r="V5" s="3"/>
      <c r="W5" s="3">
        <f aca="true" t="shared" si="0" ref="W5:W32">SUM(E5:V5)</f>
        <v>56</v>
      </c>
      <c r="X5" s="3">
        <v>8701</v>
      </c>
      <c r="Y5" s="3">
        <f aca="true" t="shared" si="1" ref="Y5:Y33">X5-D5</f>
        <v>201</v>
      </c>
      <c r="Z5" s="3">
        <f aca="true" t="shared" si="2" ref="Z5:Z33">W5+Y5</f>
        <v>257</v>
      </c>
      <c r="AA5" s="3"/>
    </row>
    <row r="6" spans="1:27" ht="12.75" customHeight="1">
      <c r="A6" s="2">
        <v>24</v>
      </c>
      <c r="B6" s="6" t="s">
        <v>50</v>
      </c>
      <c r="C6" s="2">
        <v>72</v>
      </c>
      <c r="D6" s="3">
        <v>8850</v>
      </c>
      <c r="E6" s="3">
        <v>0</v>
      </c>
      <c r="F6" s="3">
        <v>0</v>
      </c>
      <c r="G6" s="3">
        <v>0</v>
      </c>
      <c r="H6" s="3">
        <v>0</v>
      </c>
      <c r="I6" s="3">
        <v>20</v>
      </c>
      <c r="J6" s="3">
        <v>50</v>
      </c>
      <c r="K6" s="3">
        <v>50</v>
      </c>
      <c r="L6" s="3">
        <v>50</v>
      </c>
      <c r="M6" s="3">
        <v>0</v>
      </c>
      <c r="N6" s="3">
        <v>50</v>
      </c>
      <c r="O6" s="3">
        <v>50</v>
      </c>
      <c r="P6" s="3">
        <v>0</v>
      </c>
      <c r="Q6" s="3">
        <v>20</v>
      </c>
      <c r="R6" s="3">
        <v>0</v>
      </c>
      <c r="S6" s="3">
        <v>0</v>
      </c>
      <c r="T6" s="5"/>
      <c r="U6" s="5"/>
      <c r="V6" s="5"/>
      <c r="W6" s="3">
        <f t="shared" si="0"/>
        <v>290</v>
      </c>
      <c r="X6" s="3">
        <v>8994</v>
      </c>
      <c r="Y6" s="3">
        <f t="shared" si="1"/>
        <v>144</v>
      </c>
      <c r="Z6" s="3">
        <f t="shared" si="2"/>
        <v>434</v>
      </c>
      <c r="AA6" s="5"/>
    </row>
    <row r="7" spans="1:27" ht="12.75" customHeight="1">
      <c r="A7" s="2">
        <v>25</v>
      </c>
      <c r="B7" s="2" t="s">
        <v>52</v>
      </c>
      <c r="C7" s="2">
        <v>73</v>
      </c>
      <c r="D7" s="3">
        <v>9000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20</v>
      </c>
      <c r="P7" s="3">
        <v>20</v>
      </c>
      <c r="Q7" s="3">
        <v>2</v>
      </c>
      <c r="R7" s="3">
        <v>0</v>
      </c>
      <c r="S7" s="3">
        <v>0</v>
      </c>
      <c r="T7" s="5"/>
      <c r="U7" s="5"/>
      <c r="V7" s="5"/>
      <c r="W7" s="3">
        <f t="shared" si="0"/>
        <v>52</v>
      </c>
      <c r="X7" s="3">
        <v>9195</v>
      </c>
      <c r="Y7" s="3">
        <f t="shared" si="1"/>
        <v>195</v>
      </c>
      <c r="Z7" s="3">
        <f t="shared" si="2"/>
        <v>247</v>
      </c>
      <c r="AA7" s="5"/>
    </row>
    <row r="8" spans="1:27" s="4" customFormat="1" ht="12.75" customHeight="1" hidden="1">
      <c r="A8" s="3">
        <f aca="true" t="shared" si="3" ref="A8:A33">A7+1</f>
        <v>26</v>
      </c>
      <c r="B8" s="12"/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s="4" customFormat="1" ht="12.75" customHeight="1" hidden="1">
      <c r="A9" s="3">
        <f t="shared" si="3"/>
        <v>27</v>
      </c>
      <c r="B9" s="12"/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  <c r="X9" s="3"/>
      <c r="Y9" s="3">
        <f t="shared" si="1"/>
        <v>0</v>
      </c>
      <c r="Z9" s="3">
        <f t="shared" si="2"/>
        <v>0</v>
      </c>
      <c r="AA9" s="3"/>
    </row>
    <row r="10" spans="1:27" s="4" customFormat="1" ht="12.75" customHeight="1" hidden="1">
      <c r="A10" s="3">
        <f t="shared" si="3"/>
        <v>28</v>
      </c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s="4" customFormat="1" ht="12.75" customHeight="1" hidden="1">
      <c r="A11" s="3">
        <f t="shared" si="3"/>
        <v>29</v>
      </c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0</v>
      </c>
      <c r="X11" s="3"/>
      <c r="Y11" s="3">
        <f t="shared" si="1"/>
        <v>0</v>
      </c>
      <c r="Z11" s="3">
        <f t="shared" si="2"/>
        <v>0</v>
      </c>
      <c r="AA11" s="3"/>
    </row>
    <row r="12" spans="1:27" s="4" customFormat="1" ht="12.75" customHeight="1" hidden="1">
      <c r="A12" s="3">
        <f t="shared" si="3"/>
        <v>30</v>
      </c>
      <c r="B12" s="12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s="4" customFormat="1" ht="12.75" customHeight="1" hidden="1">
      <c r="A13" s="3">
        <f t="shared" si="3"/>
        <v>31</v>
      </c>
      <c r="B13" s="12"/>
      <c r="C13" s="1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0</v>
      </c>
      <c r="X13" s="3"/>
      <c r="Y13" s="3">
        <f t="shared" si="1"/>
        <v>0</v>
      </c>
      <c r="Z13" s="3">
        <f t="shared" si="2"/>
        <v>0</v>
      </c>
      <c r="AA13" s="3"/>
    </row>
    <row r="14" spans="1:27" ht="12.75" customHeight="1" hidden="1">
      <c r="A14" s="3">
        <f t="shared" si="3"/>
        <v>32</v>
      </c>
      <c r="B14" s="12"/>
      <c r="C14" s="1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5"/>
      <c r="V14" s="5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5"/>
    </row>
    <row r="15" spans="1:27" ht="12.75" customHeight="1" hidden="1">
      <c r="A15" s="3">
        <f t="shared" si="3"/>
        <v>33</v>
      </c>
      <c r="B15" s="12"/>
      <c r="C15" s="1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3">
        <f t="shared" si="0"/>
        <v>0</v>
      </c>
      <c r="X15" s="3"/>
      <c r="Y15" s="3">
        <f t="shared" si="1"/>
        <v>0</v>
      </c>
      <c r="Z15" s="3">
        <f t="shared" si="2"/>
        <v>0</v>
      </c>
      <c r="AA15" s="5"/>
    </row>
    <row r="16" spans="1:27" ht="12.75" customHeight="1" hidden="1">
      <c r="A16" s="3">
        <f t="shared" si="3"/>
        <v>34</v>
      </c>
      <c r="B16" s="12"/>
      <c r="C16" s="1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5"/>
      <c r="V16" s="5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5"/>
    </row>
    <row r="17" spans="1:27" ht="12.75" customHeight="1" hidden="1">
      <c r="A17" s="3">
        <f t="shared" si="3"/>
        <v>35</v>
      </c>
      <c r="B17" s="12"/>
      <c r="C17" s="1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5"/>
      <c r="U17" s="5"/>
      <c r="V17" s="5"/>
      <c r="W17" s="3">
        <f t="shared" si="0"/>
        <v>0</v>
      </c>
      <c r="X17" s="3"/>
      <c r="Y17" s="3">
        <f t="shared" si="1"/>
        <v>0</v>
      </c>
      <c r="Z17" s="3">
        <f t="shared" si="2"/>
        <v>0</v>
      </c>
      <c r="AA17" s="5"/>
    </row>
    <row r="18" spans="1:27" ht="12.75" customHeight="1" hidden="1">
      <c r="A18" s="3">
        <f t="shared" si="3"/>
        <v>36</v>
      </c>
      <c r="B18" s="12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  <c r="U18" s="5"/>
      <c r="V18" s="5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5"/>
    </row>
    <row r="19" spans="1:27" ht="12.75" customHeight="1" hidden="1">
      <c r="A19" s="3">
        <f t="shared" si="3"/>
        <v>37</v>
      </c>
      <c r="B19" s="12"/>
      <c r="C19" s="1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/>
      <c r="U19" s="5"/>
      <c r="V19" s="5"/>
      <c r="W19" s="3">
        <f t="shared" si="0"/>
        <v>0</v>
      </c>
      <c r="X19" s="3"/>
      <c r="Y19" s="3">
        <f t="shared" si="1"/>
        <v>0</v>
      </c>
      <c r="Z19" s="3">
        <f t="shared" si="2"/>
        <v>0</v>
      </c>
      <c r="AA19" s="5"/>
    </row>
    <row r="20" spans="1:27" ht="12.75" customHeight="1" hidden="1">
      <c r="A20" s="3">
        <f t="shared" si="3"/>
        <v>38</v>
      </c>
      <c r="B20" s="12"/>
      <c r="C20" s="1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  <c r="U20" s="5"/>
      <c r="V20" s="5"/>
      <c r="W20" s="3">
        <f t="shared" si="0"/>
        <v>0</v>
      </c>
      <c r="X20" s="3"/>
      <c r="Y20" s="3">
        <f t="shared" si="1"/>
        <v>0</v>
      </c>
      <c r="Z20" s="3">
        <f t="shared" si="2"/>
        <v>0</v>
      </c>
      <c r="AA20" s="5"/>
    </row>
    <row r="21" spans="1:27" ht="12.75" customHeight="1" hidden="1">
      <c r="A21" s="3">
        <f t="shared" si="3"/>
        <v>39</v>
      </c>
      <c r="B21" s="12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  <c r="U21" s="5"/>
      <c r="V21" s="5"/>
      <c r="W21" s="3">
        <f t="shared" si="0"/>
        <v>0</v>
      </c>
      <c r="X21" s="3"/>
      <c r="Y21" s="3">
        <f t="shared" si="1"/>
        <v>0</v>
      </c>
      <c r="Z21" s="3">
        <f t="shared" si="2"/>
        <v>0</v>
      </c>
      <c r="AA21" s="5"/>
    </row>
    <row r="22" spans="1:27" ht="12.75" customHeight="1" hidden="1">
      <c r="A22" s="3">
        <f t="shared" si="3"/>
        <v>40</v>
      </c>
      <c r="B22" s="12"/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  <c r="U22" s="5"/>
      <c r="V22" s="5"/>
      <c r="W22" s="3">
        <f t="shared" si="0"/>
        <v>0</v>
      </c>
      <c r="X22" s="3"/>
      <c r="Y22" s="3">
        <f t="shared" si="1"/>
        <v>0</v>
      </c>
      <c r="Z22" s="3">
        <f t="shared" si="2"/>
        <v>0</v>
      </c>
      <c r="AA22" s="5"/>
    </row>
    <row r="23" spans="1:27" s="4" customFormat="1" ht="12.75" customHeight="1" hidden="1">
      <c r="A23" s="3">
        <f t="shared" si="3"/>
        <v>41</v>
      </c>
      <c r="B23" s="12"/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0</v>
      </c>
      <c r="X23" s="3"/>
      <c r="Y23" s="3">
        <f t="shared" si="1"/>
        <v>0</v>
      </c>
      <c r="Z23" s="3">
        <f t="shared" si="2"/>
        <v>0</v>
      </c>
      <c r="AA23" s="3"/>
    </row>
    <row r="24" spans="1:27" s="4" customFormat="1" ht="12.75" customHeight="1" hidden="1">
      <c r="A24" s="3">
        <f t="shared" si="3"/>
        <v>42</v>
      </c>
      <c r="B24" s="12"/>
      <c r="C24" s="1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 t="shared" si="0"/>
        <v>0</v>
      </c>
      <c r="X24" s="3"/>
      <c r="Y24" s="3">
        <f t="shared" si="1"/>
        <v>0</v>
      </c>
      <c r="Z24" s="3">
        <f t="shared" si="2"/>
        <v>0</v>
      </c>
      <c r="AA24" s="3"/>
    </row>
    <row r="25" spans="1:27" s="4" customFormat="1" ht="12.75" customHeight="1" hidden="1">
      <c r="A25" s="3">
        <f t="shared" si="3"/>
        <v>43</v>
      </c>
      <c r="B25" s="12"/>
      <c r="C25" s="1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 t="shared" si="0"/>
        <v>0</v>
      </c>
      <c r="X25" s="3"/>
      <c r="Y25" s="3">
        <f t="shared" si="1"/>
        <v>0</v>
      </c>
      <c r="Z25" s="3">
        <f t="shared" si="2"/>
        <v>0</v>
      </c>
      <c r="AA25" s="3"/>
    </row>
    <row r="26" spans="1:27" ht="12.75" customHeight="1" hidden="1">
      <c r="A26" s="3">
        <f t="shared" si="3"/>
        <v>44</v>
      </c>
      <c r="B26" s="12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5"/>
      <c r="V26" s="5"/>
      <c r="W26" s="3">
        <f t="shared" si="0"/>
        <v>0</v>
      </c>
      <c r="X26" s="3"/>
      <c r="Y26" s="3">
        <f t="shared" si="1"/>
        <v>0</v>
      </c>
      <c r="Z26" s="3">
        <f t="shared" si="2"/>
        <v>0</v>
      </c>
      <c r="AA26" s="5"/>
    </row>
    <row r="27" spans="1:27" ht="12.75" customHeight="1" hidden="1">
      <c r="A27" s="3">
        <f t="shared" si="3"/>
        <v>45</v>
      </c>
      <c r="B27" s="12"/>
      <c r="C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"/>
      <c r="U27" s="5"/>
      <c r="V27" s="5"/>
      <c r="W27" s="3">
        <f t="shared" si="0"/>
        <v>0</v>
      </c>
      <c r="X27" s="3"/>
      <c r="Y27" s="3">
        <f t="shared" si="1"/>
        <v>0</v>
      </c>
      <c r="Z27" s="3">
        <f t="shared" si="2"/>
        <v>0</v>
      </c>
      <c r="AA27" s="5"/>
    </row>
    <row r="28" spans="1:27" ht="12.75" customHeight="1" hidden="1">
      <c r="A28" s="3">
        <f t="shared" si="3"/>
        <v>46</v>
      </c>
      <c r="B28" s="12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5"/>
      <c r="U28" s="5"/>
      <c r="V28" s="5"/>
      <c r="W28" s="3">
        <f t="shared" si="0"/>
        <v>0</v>
      </c>
      <c r="X28" s="3"/>
      <c r="Y28" s="3">
        <f t="shared" si="1"/>
        <v>0</v>
      </c>
      <c r="Z28" s="3">
        <f t="shared" si="2"/>
        <v>0</v>
      </c>
      <c r="AA28" s="5"/>
    </row>
    <row r="29" spans="1:27" ht="12.75" customHeight="1" hidden="1">
      <c r="A29" s="3">
        <f t="shared" si="3"/>
        <v>47</v>
      </c>
      <c r="B29" s="12"/>
      <c r="C29" s="1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5"/>
      <c r="U29" s="5"/>
      <c r="V29" s="5"/>
      <c r="W29" s="3">
        <f t="shared" si="0"/>
        <v>0</v>
      </c>
      <c r="X29" s="3"/>
      <c r="Y29" s="3">
        <f t="shared" si="1"/>
        <v>0</v>
      </c>
      <c r="Z29" s="3">
        <f t="shared" si="2"/>
        <v>0</v>
      </c>
      <c r="AA29" s="5"/>
    </row>
    <row r="30" spans="1:27" ht="12.75" customHeight="1" hidden="1">
      <c r="A30" s="3">
        <f t="shared" si="3"/>
        <v>48</v>
      </c>
      <c r="B30" s="12"/>
      <c r="C30" s="1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  <c r="U30" s="5"/>
      <c r="V30" s="5"/>
      <c r="W30" s="3">
        <f t="shared" si="0"/>
        <v>0</v>
      </c>
      <c r="X30" s="3"/>
      <c r="Y30" s="3">
        <f t="shared" si="1"/>
        <v>0</v>
      </c>
      <c r="Z30" s="3">
        <f t="shared" si="2"/>
        <v>0</v>
      </c>
      <c r="AA30" s="5"/>
    </row>
    <row r="31" spans="1:27" ht="12.75" customHeight="1" hidden="1">
      <c r="A31" s="3">
        <f t="shared" si="3"/>
        <v>49</v>
      </c>
      <c r="B31" s="12"/>
      <c r="C31" s="1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5"/>
      <c r="U31" s="5"/>
      <c r="V31" s="5"/>
      <c r="W31" s="3">
        <f t="shared" si="0"/>
        <v>0</v>
      </c>
      <c r="X31" s="3"/>
      <c r="Y31" s="3">
        <f t="shared" si="1"/>
        <v>0</v>
      </c>
      <c r="Z31" s="3">
        <f t="shared" si="2"/>
        <v>0</v>
      </c>
      <c r="AA31" s="5"/>
    </row>
    <row r="32" spans="1:27" ht="12.75" customHeight="1" hidden="1">
      <c r="A32" s="3">
        <f t="shared" si="3"/>
        <v>50</v>
      </c>
      <c r="B32" s="12"/>
      <c r="C32" s="1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  <c r="U32" s="5"/>
      <c r="V32" s="5"/>
      <c r="W32" s="3">
        <f t="shared" si="0"/>
        <v>0</v>
      </c>
      <c r="X32" s="3"/>
      <c r="Y32" s="3">
        <f t="shared" si="1"/>
        <v>0</v>
      </c>
      <c r="Z32" s="3">
        <f t="shared" si="2"/>
        <v>0</v>
      </c>
      <c r="AA32" s="5"/>
    </row>
    <row r="33" spans="1:27" ht="12.75" customHeight="1" hidden="1">
      <c r="A33" s="3">
        <f t="shared" si="3"/>
        <v>51</v>
      </c>
      <c r="B33" s="16"/>
      <c r="C33" s="1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"/>
      <c r="U33" s="5"/>
      <c r="V33" s="5"/>
      <c r="W33" s="3">
        <f>SUM(E33:V33)</f>
        <v>0</v>
      </c>
      <c r="X33" s="3"/>
      <c r="Y33" s="3">
        <f t="shared" si="1"/>
        <v>0</v>
      </c>
      <c r="Z33" s="3">
        <f t="shared" si="2"/>
        <v>0</v>
      </c>
      <c r="AA33" s="5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4" sqref="Z4:Z15"/>
    </sheetView>
  </sheetViews>
  <sheetFormatPr defaultColWidth="9.140625" defaultRowHeight="12.75"/>
  <cols>
    <col min="1" max="1" width="3.28125" style="6" customWidth="1"/>
    <col min="2" max="2" width="19.57421875" style="6" customWidth="1"/>
    <col min="3" max="3" width="7.421875" style="6" customWidth="1"/>
    <col min="4" max="4" width="8.421875" style="6" customWidth="1"/>
    <col min="5" max="19" width="3.00390625" style="6" customWidth="1"/>
    <col min="20" max="22" width="3.00390625" style="6" hidden="1" customWidth="1"/>
    <col min="23" max="24" width="7.57421875" style="6" customWidth="1"/>
    <col min="25" max="25" width="6.8515625" style="6" customWidth="1"/>
    <col min="26" max="26" width="10.140625" style="6" customWidth="1"/>
    <col min="27" max="27" width="6.140625" style="6" customWidth="1"/>
    <col min="28" max="16384" width="9.140625" style="6" customWidth="1"/>
  </cols>
  <sheetData>
    <row r="1" ht="20.25">
      <c r="D1" s="1" t="s">
        <v>12</v>
      </c>
    </row>
    <row r="2" spans="1:27" ht="57.75" customHeight="1">
      <c r="A2" s="14" t="s">
        <v>8</v>
      </c>
      <c r="B2" s="14" t="s">
        <v>0</v>
      </c>
      <c r="C2" s="14" t="s">
        <v>1</v>
      </c>
      <c r="D2" s="14" t="s">
        <v>29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17</v>
      </c>
      <c r="V2" s="14">
        <v>18</v>
      </c>
      <c r="W2" s="14" t="s">
        <v>24</v>
      </c>
      <c r="X2" s="14" t="s">
        <v>31</v>
      </c>
      <c r="Y2" s="14" t="s">
        <v>5</v>
      </c>
      <c r="Z2" s="14" t="s">
        <v>6</v>
      </c>
      <c r="AA2" s="14" t="s">
        <v>7</v>
      </c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>
      <c r="A4" s="3">
        <v>1</v>
      </c>
      <c r="B4" s="2" t="s">
        <v>33</v>
      </c>
      <c r="C4" s="2">
        <v>13</v>
      </c>
      <c r="D4" s="3">
        <v>1275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2</v>
      </c>
      <c r="L4" s="3">
        <v>2</v>
      </c>
      <c r="M4" s="3">
        <v>0</v>
      </c>
      <c r="N4" s="3">
        <v>2</v>
      </c>
      <c r="O4" s="3">
        <v>2</v>
      </c>
      <c r="P4" s="3">
        <v>2</v>
      </c>
      <c r="Q4" s="3">
        <v>0</v>
      </c>
      <c r="R4" s="3">
        <v>0</v>
      </c>
      <c r="S4" s="3">
        <v>0</v>
      </c>
      <c r="T4" s="3"/>
      <c r="U4" s="3"/>
      <c r="V4" s="3"/>
      <c r="W4" s="3">
        <f>SUM(E4:V4)</f>
        <v>12</v>
      </c>
      <c r="X4" s="3">
        <v>1397</v>
      </c>
      <c r="Y4" s="3">
        <f>X4-D4</f>
        <v>122</v>
      </c>
      <c r="Z4" s="3">
        <f>Y4+W4</f>
        <v>134</v>
      </c>
      <c r="AA4" s="3"/>
    </row>
    <row r="5" spans="1:27" s="4" customFormat="1" ht="12.75">
      <c r="A5" s="3">
        <f>A4+1</f>
        <v>2</v>
      </c>
      <c r="B5" s="2" t="s">
        <v>36</v>
      </c>
      <c r="C5" s="2">
        <v>15</v>
      </c>
      <c r="D5" s="3">
        <v>1400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50</v>
      </c>
      <c r="P5" s="3">
        <v>50</v>
      </c>
      <c r="Q5" s="3">
        <v>0</v>
      </c>
      <c r="R5" s="3">
        <v>0</v>
      </c>
      <c r="S5" s="3">
        <v>0</v>
      </c>
      <c r="T5" s="3"/>
      <c r="U5" s="3"/>
      <c r="V5" s="3"/>
      <c r="W5" s="3">
        <f aca="true" t="shared" si="0" ref="W5:W36">SUM(E5:V5)</f>
        <v>100</v>
      </c>
      <c r="X5" s="3">
        <v>1539</v>
      </c>
      <c r="Y5" s="3">
        <f aca="true" t="shared" si="1" ref="Y5:Y36">X5-D5</f>
        <v>139</v>
      </c>
      <c r="Z5" s="3">
        <f aca="true" t="shared" si="2" ref="Z5:Z36">Y5+W5</f>
        <v>239</v>
      </c>
      <c r="AA5" s="3"/>
    </row>
    <row r="6" spans="1:27" s="4" customFormat="1" ht="12.75">
      <c r="A6" s="3">
        <f aca="true" t="shared" si="3" ref="A6:A36">A5+1</f>
        <v>3</v>
      </c>
      <c r="B6" s="2" t="s">
        <v>39</v>
      </c>
      <c r="C6" s="2">
        <v>17</v>
      </c>
      <c r="D6" s="3">
        <v>1500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2</v>
      </c>
      <c r="O6" s="3">
        <v>2</v>
      </c>
      <c r="P6" s="3">
        <v>2</v>
      </c>
      <c r="Q6" s="3">
        <v>2</v>
      </c>
      <c r="R6" s="3">
        <v>0</v>
      </c>
      <c r="S6" s="3">
        <v>0</v>
      </c>
      <c r="T6" s="3"/>
      <c r="U6" s="3"/>
      <c r="V6" s="3"/>
      <c r="W6" s="3">
        <f t="shared" si="0"/>
        <v>10</v>
      </c>
      <c r="X6" s="3">
        <v>1620</v>
      </c>
      <c r="Y6" s="3">
        <f t="shared" si="1"/>
        <v>120</v>
      </c>
      <c r="Z6" s="3">
        <f t="shared" si="2"/>
        <v>130</v>
      </c>
      <c r="AA6" s="3"/>
    </row>
    <row r="7" spans="1:27" s="4" customFormat="1" ht="12.75">
      <c r="A7" s="3">
        <f t="shared" si="3"/>
        <v>4</v>
      </c>
      <c r="B7" s="2" t="s">
        <v>41</v>
      </c>
      <c r="C7" s="2">
        <v>19</v>
      </c>
      <c r="D7" s="3">
        <v>1600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2</v>
      </c>
      <c r="O7" s="3">
        <v>0</v>
      </c>
      <c r="P7" s="3">
        <v>2</v>
      </c>
      <c r="Q7" s="3">
        <v>0</v>
      </c>
      <c r="R7" s="3">
        <v>2</v>
      </c>
      <c r="S7" s="3">
        <v>0</v>
      </c>
      <c r="T7" s="3"/>
      <c r="U7" s="3"/>
      <c r="V7" s="3"/>
      <c r="W7" s="3">
        <f t="shared" si="0"/>
        <v>6</v>
      </c>
      <c r="X7" s="3">
        <v>1701</v>
      </c>
      <c r="Y7" s="3">
        <f t="shared" si="1"/>
        <v>101</v>
      </c>
      <c r="Z7" s="3">
        <f t="shared" si="2"/>
        <v>107</v>
      </c>
      <c r="AA7" s="3"/>
    </row>
    <row r="8" spans="1:27" s="4" customFormat="1" ht="12.75">
      <c r="A8" s="3">
        <f t="shared" si="3"/>
        <v>5</v>
      </c>
      <c r="B8" s="2" t="s">
        <v>34</v>
      </c>
      <c r="C8" s="2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s="4" customFormat="1" ht="12.75">
      <c r="A9" s="3">
        <f t="shared" si="3"/>
        <v>6</v>
      </c>
      <c r="B9" s="2" t="s">
        <v>37</v>
      </c>
      <c r="C9" s="2">
        <v>14</v>
      </c>
      <c r="D9" s="3">
        <v>1900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2</v>
      </c>
      <c r="L9" s="3">
        <v>0</v>
      </c>
      <c r="M9" s="3">
        <v>0</v>
      </c>
      <c r="N9" s="3">
        <v>2</v>
      </c>
      <c r="O9" s="3">
        <v>50</v>
      </c>
      <c r="P9" s="3">
        <v>50</v>
      </c>
      <c r="Q9" s="3">
        <v>2</v>
      </c>
      <c r="R9" s="3">
        <v>0</v>
      </c>
      <c r="S9" s="3">
        <v>0</v>
      </c>
      <c r="T9" s="3"/>
      <c r="U9" s="3"/>
      <c r="V9" s="3"/>
      <c r="W9" s="3">
        <f t="shared" si="0"/>
        <v>108</v>
      </c>
      <c r="X9" s="3">
        <v>2050</v>
      </c>
      <c r="Y9" s="3">
        <f t="shared" si="1"/>
        <v>150</v>
      </c>
      <c r="Z9" s="3">
        <f t="shared" si="2"/>
        <v>258</v>
      </c>
      <c r="AA9" s="3"/>
    </row>
    <row r="10" spans="1:27" s="4" customFormat="1" ht="12.75">
      <c r="A10" s="3">
        <f t="shared" si="3"/>
        <v>7</v>
      </c>
      <c r="B10" s="2" t="s">
        <v>42</v>
      </c>
      <c r="C10" s="2">
        <v>20</v>
      </c>
      <c r="D10" s="3">
        <v>2000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50</v>
      </c>
      <c r="P10" s="3">
        <v>50</v>
      </c>
      <c r="Q10" s="3">
        <v>50</v>
      </c>
      <c r="R10" s="3">
        <v>50</v>
      </c>
      <c r="S10" s="3">
        <v>50</v>
      </c>
      <c r="T10" s="3"/>
      <c r="U10" s="3"/>
      <c r="V10" s="3"/>
      <c r="W10" s="3">
        <f t="shared" si="0"/>
        <v>252</v>
      </c>
      <c r="X10" s="3"/>
      <c r="Y10" s="3" t="s">
        <v>51</v>
      </c>
      <c r="Z10" s="3" t="s">
        <v>51</v>
      </c>
      <c r="AA10" s="3"/>
    </row>
    <row r="11" spans="1:27" s="4" customFormat="1" ht="12.75">
      <c r="A11" s="3">
        <f t="shared" si="3"/>
        <v>8</v>
      </c>
      <c r="B11" s="2" t="s">
        <v>43</v>
      </c>
      <c r="C11" s="2">
        <v>21</v>
      </c>
      <c r="D11" s="3">
        <v>2200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2</v>
      </c>
      <c r="N11" s="3">
        <v>2</v>
      </c>
      <c r="O11" s="3">
        <v>2</v>
      </c>
      <c r="P11" s="3">
        <v>50</v>
      </c>
      <c r="Q11" s="3">
        <v>2</v>
      </c>
      <c r="R11" s="3">
        <v>0</v>
      </c>
      <c r="S11" s="3">
        <v>2</v>
      </c>
      <c r="T11" s="3"/>
      <c r="U11" s="3"/>
      <c r="V11" s="3"/>
      <c r="W11" s="3">
        <f t="shared" si="0"/>
        <v>62</v>
      </c>
      <c r="X11" s="3">
        <v>2378</v>
      </c>
      <c r="Y11" s="3">
        <f t="shared" si="1"/>
        <v>178</v>
      </c>
      <c r="Z11" s="3">
        <f t="shared" si="2"/>
        <v>240</v>
      </c>
      <c r="AA11" s="3"/>
    </row>
    <row r="12" spans="1:27" s="4" customFormat="1" ht="12.75">
      <c r="A12" s="3">
        <f t="shared" si="3"/>
        <v>9</v>
      </c>
      <c r="B12" s="2" t="s">
        <v>35</v>
      </c>
      <c r="C12" s="2">
        <v>18</v>
      </c>
      <c r="D12" s="3">
        <v>2300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2</v>
      </c>
      <c r="P12" s="3">
        <v>2</v>
      </c>
      <c r="Q12" s="3">
        <v>2</v>
      </c>
      <c r="R12" s="3">
        <v>2</v>
      </c>
      <c r="S12" s="3">
        <v>0</v>
      </c>
      <c r="T12" s="3"/>
      <c r="U12" s="3"/>
      <c r="V12" s="3"/>
      <c r="W12" s="3">
        <f t="shared" si="0"/>
        <v>10</v>
      </c>
      <c r="X12" s="3">
        <v>2476</v>
      </c>
      <c r="Y12" s="3">
        <f t="shared" si="1"/>
        <v>176</v>
      </c>
      <c r="Z12" s="3">
        <f t="shared" si="2"/>
        <v>186</v>
      </c>
      <c r="AA12" s="3"/>
    </row>
    <row r="13" spans="1:27" s="4" customFormat="1" ht="12.75">
      <c r="A13" s="3">
        <f t="shared" si="3"/>
        <v>10</v>
      </c>
      <c r="B13" s="2" t="s">
        <v>38</v>
      </c>
      <c r="C13" s="2">
        <v>11</v>
      </c>
      <c r="D13" s="3">
        <v>2600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2</v>
      </c>
      <c r="O13" s="3">
        <v>2</v>
      </c>
      <c r="P13" s="3">
        <v>2</v>
      </c>
      <c r="Q13" s="3">
        <v>0</v>
      </c>
      <c r="R13" s="3">
        <v>2</v>
      </c>
      <c r="S13" s="3">
        <v>0</v>
      </c>
      <c r="T13" s="3"/>
      <c r="U13" s="3"/>
      <c r="V13" s="3"/>
      <c r="W13" s="3">
        <f t="shared" si="0"/>
        <v>10</v>
      </c>
      <c r="X13" s="3">
        <v>2731</v>
      </c>
      <c r="Y13" s="3">
        <f t="shared" si="1"/>
        <v>131</v>
      </c>
      <c r="Z13" s="3">
        <f t="shared" si="2"/>
        <v>141</v>
      </c>
      <c r="AA13" s="3"/>
    </row>
    <row r="14" spans="1:27" s="4" customFormat="1" ht="12.75">
      <c r="A14" s="3">
        <f t="shared" si="3"/>
        <v>11</v>
      </c>
      <c r="B14" s="5" t="s">
        <v>49</v>
      </c>
      <c r="C14" s="2">
        <v>22</v>
      </c>
      <c r="D14" s="3">
        <v>2800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0</v>
      </c>
      <c r="N14" s="3">
        <v>0</v>
      </c>
      <c r="O14" s="3">
        <v>2</v>
      </c>
      <c r="P14" s="3">
        <v>2</v>
      </c>
      <c r="Q14" s="3">
        <v>0</v>
      </c>
      <c r="R14" s="3">
        <v>2</v>
      </c>
      <c r="S14" s="3">
        <v>2</v>
      </c>
      <c r="T14" s="3"/>
      <c r="U14" s="3"/>
      <c r="V14" s="3"/>
      <c r="W14" s="3">
        <f t="shared" si="0"/>
        <v>10</v>
      </c>
      <c r="X14" s="3">
        <v>2949</v>
      </c>
      <c r="Y14" s="3">
        <f t="shared" si="1"/>
        <v>149</v>
      </c>
      <c r="Z14" s="3">
        <f t="shared" si="2"/>
        <v>159</v>
      </c>
      <c r="AA14" s="3"/>
    </row>
    <row r="15" spans="1:27" s="4" customFormat="1" ht="12.75">
      <c r="A15" s="3">
        <f t="shared" si="3"/>
        <v>12</v>
      </c>
      <c r="B15" s="2" t="s">
        <v>40</v>
      </c>
      <c r="C15" s="2">
        <v>16</v>
      </c>
      <c r="D15" s="3">
        <v>3200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50</v>
      </c>
      <c r="L15" s="3">
        <v>2</v>
      </c>
      <c r="M15" s="3">
        <v>0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0</v>
      </c>
      <c r="T15" s="3"/>
      <c r="U15" s="3"/>
      <c r="V15" s="3"/>
      <c r="W15" s="3">
        <f t="shared" si="0"/>
        <v>64</v>
      </c>
      <c r="X15" s="3">
        <v>3329</v>
      </c>
      <c r="Y15" s="3">
        <f t="shared" si="1"/>
        <v>129</v>
      </c>
      <c r="Z15" s="3">
        <f t="shared" si="2"/>
        <v>193</v>
      </c>
      <c r="AA15" s="3"/>
    </row>
    <row r="16" spans="1:27" s="4" customFormat="1" ht="12.75">
      <c r="A16" s="3">
        <f t="shared" si="3"/>
        <v>13</v>
      </c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3"/>
    </row>
    <row r="17" spans="1:27" s="4" customFormat="1" ht="12.75">
      <c r="A17" s="3">
        <f t="shared" si="3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0</v>
      </c>
      <c r="X17" s="3"/>
      <c r="Y17" s="3">
        <f t="shared" si="1"/>
        <v>0</v>
      </c>
      <c r="Z17" s="3">
        <f t="shared" si="2"/>
        <v>0</v>
      </c>
      <c r="AA17" s="3"/>
    </row>
    <row r="18" spans="1:27" s="4" customFormat="1" ht="12.75" hidden="1">
      <c r="A18" s="3">
        <f t="shared" si="3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3"/>
    </row>
    <row r="19" spans="1:27" s="4" customFormat="1" ht="12.75" hidden="1">
      <c r="A19" s="3">
        <f t="shared" si="3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0"/>
        <v>0</v>
      </c>
      <c r="X19" s="3"/>
      <c r="Y19" s="3">
        <f t="shared" si="1"/>
        <v>0</v>
      </c>
      <c r="Z19" s="3">
        <f t="shared" si="2"/>
        <v>0</v>
      </c>
      <c r="AA19" s="3"/>
    </row>
    <row r="20" spans="1:27" s="4" customFormat="1" ht="12.75" hidden="1">
      <c r="A20" s="3">
        <f t="shared" si="3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0</v>
      </c>
      <c r="X20" s="3"/>
      <c r="Y20" s="3">
        <f t="shared" si="1"/>
        <v>0</v>
      </c>
      <c r="Z20" s="3">
        <f t="shared" si="2"/>
        <v>0</v>
      </c>
      <c r="AA20" s="3"/>
    </row>
    <row r="21" spans="1:27" s="4" customFormat="1" ht="12.75" hidden="1">
      <c r="A21" s="3">
        <f t="shared" si="3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0</v>
      </c>
      <c r="X21" s="3"/>
      <c r="Y21" s="3">
        <f t="shared" si="1"/>
        <v>0</v>
      </c>
      <c r="Z21" s="3">
        <f t="shared" si="2"/>
        <v>0</v>
      </c>
      <c r="AA21" s="3"/>
    </row>
    <row r="22" spans="1:27" s="4" customFormat="1" ht="12.75" hidden="1">
      <c r="A22" s="3">
        <f t="shared" si="3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0</v>
      </c>
      <c r="X22" s="3"/>
      <c r="Y22" s="3">
        <f t="shared" si="1"/>
        <v>0</v>
      </c>
      <c r="Z22" s="3">
        <f t="shared" si="2"/>
        <v>0</v>
      </c>
      <c r="AA22" s="3"/>
    </row>
    <row r="23" spans="1:27" s="4" customFormat="1" ht="12.75" hidden="1">
      <c r="A23" s="3">
        <f t="shared" si="3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0</v>
      </c>
      <c r="X23" s="3"/>
      <c r="Y23" s="3">
        <f t="shared" si="1"/>
        <v>0</v>
      </c>
      <c r="Z23" s="3">
        <f t="shared" si="2"/>
        <v>0</v>
      </c>
      <c r="AA23" s="3"/>
    </row>
    <row r="24" spans="1:27" s="4" customFormat="1" ht="12.75" hidden="1">
      <c r="A24" s="3">
        <f t="shared" si="3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 t="shared" si="0"/>
        <v>0</v>
      </c>
      <c r="X24" s="3"/>
      <c r="Y24" s="3">
        <f t="shared" si="1"/>
        <v>0</v>
      </c>
      <c r="Z24" s="3">
        <f t="shared" si="2"/>
        <v>0</v>
      </c>
      <c r="AA24" s="3"/>
    </row>
    <row r="25" spans="1:27" s="4" customFormat="1" ht="12.75" hidden="1">
      <c r="A25" s="3">
        <f t="shared" si="3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 t="shared" si="0"/>
        <v>0</v>
      </c>
      <c r="X25" s="3"/>
      <c r="Y25" s="3">
        <f t="shared" si="1"/>
        <v>0</v>
      </c>
      <c r="Z25" s="3">
        <f t="shared" si="2"/>
        <v>0</v>
      </c>
      <c r="AA25" s="3"/>
    </row>
    <row r="26" spans="1:27" s="4" customFormat="1" ht="12.75" hidden="1">
      <c r="A26" s="3">
        <f t="shared" si="3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 t="shared" si="0"/>
        <v>0</v>
      </c>
      <c r="X26" s="3"/>
      <c r="Y26" s="3">
        <f t="shared" si="1"/>
        <v>0</v>
      </c>
      <c r="Z26" s="3">
        <f t="shared" si="2"/>
        <v>0</v>
      </c>
      <c r="AA26" s="3"/>
    </row>
    <row r="27" spans="1:27" ht="12.75" hidden="1">
      <c r="A27" s="3">
        <f t="shared" si="3"/>
        <v>24</v>
      </c>
      <c r="B27" s="3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f t="shared" si="0"/>
        <v>0</v>
      </c>
      <c r="X27" s="3"/>
      <c r="Y27" s="3">
        <f t="shared" si="1"/>
        <v>0</v>
      </c>
      <c r="Z27" s="3">
        <f t="shared" si="2"/>
        <v>0</v>
      </c>
      <c r="AA27" s="3"/>
    </row>
    <row r="28" spans="1:27" ht="12.75" hidden="1">
      <c r="A28" s="3">
        <f t="shared" si="3"/>
        <v>25</v>
      </c>
      <c r="B28" s="3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f t="shared" si="0"/>
        <v>0</v>
      </c>
      <c r="X28" s="3"/>
      <c r="Y28" s="3">
        <f t="shared" si="1"/>
        <v>0</v>
      </c>
      <c r="Z28" s="3">
        <f t="shared" si="2"/>
        <v>0</v>
      </c>
      <c r="AA28" s="3"/>
    </row>
    <row r="29" spans="1:27" s="4" customFormat="1" ht="12.75" hidden="1">
      <c r="A29" s="3">
        <f t="shared" si="3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f t="shared" si="0"/>
        <v>0</v>
      </c>
      <c r="X29" s="3"/>
      <c r="Y29" s="3">
        <f t="shared" si="1"/>
        <v>0</v>
      </c>
      <c r="Z29" s="3">
        <f t="shared" si="2"/>
        <v>0</v>
      </c>
      <c r="AA29" s="3"/>
    </row>
    <row r="30" spans="1:27" s="4" customFormat="1" ht="12.75" hidden="1">
      <c r="A30" s="3">
        <f t="shared" si="3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 t="shared" si="0"/>
        <v>0</v>
      </c>
      <c r="X30" s="3"/>
      <c r="Y30" s="3">
        <f t="shared" si="1"/>
        <v>0</v>
      </c>
      <c r="Z30" s="3">
        <f t="shared" si="2"/>
        <v>0</v>
      </c>
      <c r="AA30" s="3"/>
    </row>
    <row r="31" spans="1:27" s="4" customFormat="1" ht="12.75" hidden="1">
      <c r="A31" s="3">
        <f t="shared" si="3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f t="shared" si="0"/>
        <v>0</v>
      </c>
      <c r="X31" s="3"/>
      <c r="Y31" s="3">
        <f t="shared" si="1"/>
        <v>0</v>
      </c>
      <c r="Z31" s="3">
        <f t="shared" si="2"/>
        <v>0</v>
      </c>
      <c r="AA31" s="3"/>
    </row>
    <row r="32" spans="1:27" s="4" customFormat="1" ht="12.75" hidden="1">
      <c r="A32" s="3">
        <f t="shared" si="3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5"/>
      <c r="W32" s="3">
        <f t="shared" si="0"/>
        <v>0</v>
      </c>
      <c r="X32" s="3"/>
      <c r="Y32" s="3">
        <f t="shared" si="1"/>
        <v>0</v>
      </c>
      <c r="Z32" s="3">
        <f t="shared" si="2"/>
        <v>0</v>
      </c>
      <c r="AA32" s="3"/>
    </row>
    <row r="33" spans="1:27" ht="12.75" hidden="1">
      <c r="A33" s="3">
        <f t="shared" si="3"/>
        <v>30</v>
      </c>
      <c r="B33" s="3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"/>
      <c r="V33" s="5"/>
      <c r="W33" s="3">
        <f t="shared" si="0"/>
        <v>0</v>
      </c>
      <c r="X33" s="3"/>
      <c r="Y33" s="3">
        <f t="shared" si="1"/>
        <v>0</v>
      </c>
      <c r="Z33" s="3">
        <f t="shared" si="2"/>
        <v>0</v>
      </c>
      <c r="AA33" s="3"/>
    </row>
    <row r="34" spans="1:27" ht="12.75" hidden="1">
      <c r="A34" s="3">
        <f t="shared" si="3"/>
        <v>31</v>
      </c>
      <c r="B34" s="3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5"/>
      <c r="V34" s="5"/>
      <c r="W34" s="3">
        <f t="shared" si="0"/>
        <v>0</v>
      </c>
      <c r="X34" s="3"/>
      <c r="Y34" s="3">
        <f t="shared" si="1"/>
        <v>0</v>
      </c>
      <c r="Z34" s="3">
        <f t="shared" si="2"/>
        <v>0</v>
      </c>
      <c r="AA34" s="3"/>
    </row>
    <row r="35" spans="1:27" ht="12.75" hidden="1">
      <c r="A35" s="3">
        <f t="shared" si="3"/>
        <v>32</v>
      </c>
      <c r="B35" s="3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5"/>
      <c r="W35" s="3">
        <f t="shared" si="0"/>
        <v>0</v>
      </c>
      <c r="X35" s="3"/>
      <c r="Y35" s="3">
        <f t="shared" si="1"/>
        <v>0</v>
      </c>
      <c r="Z35" s="3">
        <f t="shared" si="2"/>
        <v>0</v>
      </c>
      <c r="AA35" s="3"/>
    </row>
    <row r="36" spans="1:27" ht="12.75" hidden="1">
      <c r="A36" s="3">
        <f t="shared" si="3"/>
        <v>33</v>
      </c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/>
      <c r="V36" s="5"/>
      <c r="W36" s="3">
        <f t="shared" si="0"/>
        <v>0</v>
      </c>
      <c r="X36" s="3"/>
      <c r="Y36" s="3">
        <f t="shared" si="1"/>
        <v>0</v>
      </c>
      <c r="Z36" s="3">
        <f t="shared" si="2"/>
        <v>0</v>
      </c>
      <c r="AA36" s="3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C1">
      <selection activeCell="Z4" sqref="Z4:Z15"/>
    </sheetView>
  </sheetViews>
  <sheetFormatPr defaultColWidth="9.140625" defaultRowHeight="12.75"/>
  <cols>
    <col min="1" max="1" width="6.00390625" style="6" customWidth="1"/>
    <col min="2" max="2" width="17.57421875" style="6" customWidth="1"/>
    <col min="3" max="3" width="6.140625" style="6" customWidth="1"/>
    <col min="4" max="4" width="7.00390625" style="6" customWidth="1"/>
    <col min="5" max="19" width="3.00390625" style="6" customWidth="1"/>
    <col min="20" max="22" width="3.00390625" style="6" hidden="1" customWidth="1"/>
    <col min="23" max="23" width="7.140625" style="6" customWidth="1"/>
    <col min="24" max="24" width="8.8515625" style="6" customWidth="1"/>
    <col min="25" max="25" width="6.7109375" style="6" customWidth="1"/>
    <col min="26" max="26" width="9.7109375" style="6" customWidth="1"/>
    <col min="27" max="27" width="6.7109375" style="6" customWidth="1"/>
    <col min="28" max="16384" width="9.140625" style="6" customWidth="1"/>
  </cols>
  <sheetData>
    <row r="1" ht="20.25">
      <c r="D1" s="1" t="s">
        <v>13</v>
      </c>
    </row>
    <row r="2" spans="1:27" s="15" customFormat="1" ht="52.5">
      <c r="A2" s="14" t="s">
        <v>8</v>
      </c>
      <c r="B2" s="14" t="s">
        <v>0</v>
      </c>
      <c r="C2" s="14" t="s">
        <v>1</v>
      </c>
      <c r="D2" s="14" t="s">
        <v>29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17</v>
      </c>
      <c r="V2" s="14">
        <v>18</v>
      </c>
      <c r="W2" s="14" t="s">
        <v>3</v>
      </c>
      <c r="X2" s="14" t="s">
        <v>30</v>
      </c>
      <c r="Y2" s="14" t="s">
        <v>5</v>
      </c>
      <c r="Z2" s="14" t="s">
        <v>6</v>
      </c>
      <c r="AA2" s="14" t="s">
        <v>7</v>
      </c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2.75" customHeight="1">
      <c r="A4" s="3">
        <v>1</v>
      </c>
      <c r="B4" s="2" t="s">
        <v>33</v>
      </c>
      <c r="C4" s="2">
        <v>13</v>
      </c>
      <c r="D4" s="3">
        <v>5900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2</v>
      </c>
      <c r="S4" s="3">
        <v>2</v>
      </c>
      <c r="T4" s="3"/>
      <c r="U4" s="3"/>
      <c r="V4" s="3"/>
      <c r="W4" s="3">
        <f>SUM(E4:V4)</f>
        <v>6</v>
      </c>
      <c r="X4" s="3">
        <v>6028</v>
      </c>
      <c r="Y4" s="3">
        <f>X4-D4</f>
        <v>128</v>
      </c>
      <c r="Z4" s="3">
        <f>W4+Y4</f>
        <v>134</v>
      </c>
      <c r="AA4" s="3"/>
    </row>
    <row r="5" spans="1:27" s="4" customFormat="1" ht="12.75" customHeight="1">
      <c r="A5" s="3">
        <f>A4+1</f>
        <v>2</v>
      </c>
      <c r="B5" s="2" t="s">
        <v>36</v>
      </c>
      <c r="C5" s="2">
        <v>15</v>
      </c>
      <c r="D5" s="3">
        <v>6100</v>
      </c>
      <c r="E5" s="3">
        <v>0</v>
      </c>
      <c r="F5" s="3">
        <v>0</v>
      </c>
      <c r="G5" s="3">
        <v>0</v>
      </c>
      <c r="H5" s="3">
        <v>2</v>
      </c>
      <c r="I5" s="3">
        <v>0</v>
      </c>
      <c r="J5" s="3">
        <v>2</v>
      </c>
      <c r="K5" s="3">
        <v>0</v>
      </c>
      <c r="L5" s="3">
        <v>0</v>
      </c>
      <c r="M5" s="3">
        <v>0</v>
      </c>
      <c r="N5" s="3">
        <v>0</v>
      </c>
      <c r="O5" s="3">
        <v>2</v>
      </c>
      <c r="P5" s="3">
        <v>2</v>
      </c>
      <c r="Q5" s="3">
        <v>0</v>
      </c>
      <c r="R5" s="3">
        <v>0</v>
      </c>
      <c r="S5" s="3">
        <v>0</v>
      </c>
      <c r="T5" s="3"/>
      <c r="U5" s="3"/>
      <c r="V5" s="3"/>
      <c r="W5" s="3">
        <f aca="true" t="shared" si="0" ref="W5:W36">SUM(E5:V5)</f>
        <v>8</v>
      </c>
      <c r="X5" s="3">
        <v>6235</v>
      </c>
      <c r="Y5" s="3">
        <f aca="true" t="shared" si="1" ref="Y5:Y36">X5-D5</f>
        <v>135</v>
      </c>
      <c r="Z5" s="3">
        <f aca="true" t="shared" si="2" ref="Z5:Z36">W5+Y5</f>
        <v>143</v>
      </c>
      <c r="AA5" s="3"/>
    </row>
    <row r="6" spans="1:27" s="4" customFormat="1" ht="12.75" customHeight="1">
      <c r="A6" s="3">
        <f aca="true" t="shared" si="3" ref="A6:A15">A5+1</f>
        <v>3</v>
      </c>
      <c r="B6" s="2" t="s">
        <v>39</v>
      </c>
      <c r="C6" s="2">
        <v>17</v>
      </c>
      <c r="D6" s="3">
        <v>6200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2</v>
      </c>
      <c r="N6" s="3">
        <v>2</v>
      </c>
      <c r="O6" s="3">
        <v>2</v>
      </c>
      <c r="P6" s="3">
        <v>0</v>
      </c>
      <c r="Q6" s="3">
        <v>0</v>
      </c>
      <c r="R6" s="3">
        <v>2</v>
      </c>
      <c r="S6" s="3">
        <v>0</v>
      </c>
      <c r="T6" s="3"/>
      <c r="U6" s="3"/>
      <c r="V6" s="3"/>
      <c r="W6" s="3">
        <f t="shared" si="0"/>
        <v>10</v>
      </c>
      <c r="X6" s="3">
        <v>6330</v>
      </c>
      <c r="Y6" s="3">
        <f t="shared" si="1"/>
        <v>130</v>
      </c>
      <c r="Z6" s="3">
        <f t="shared" si="2"/>
        <v>140</v>
      </c>
      <c r="AA6" s="3"/>
    </row>
    <row r="7" spans="1:27" s="4" customFormat="1" ht="12.75" customHeight="1">
      <c r="A7" s="3">
        <f t="shared" si="3"/>
        <v>4</v>
      </c>
      <c r="B7" s="2" t="s">
        <v>41</v>
      </c>
      <c r="C7" s="2">
        <v>19</v>
      </c>
      <c r="D7" s="3">
        <v>6300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2</v>
      </c>
      <c r="K7" s="3">
        <v>0</v>
      </c>
      <c r="L7" s="3">
        <v>2</v>
      </c>
      <c r="M7" s="3">
        <v>0</v>
      </c>
      <c r="N7" s="3">
        <v>2</v>
      </c>
      <c r="O7" s="3">
        <v>0</v>
      </c>
      <c r="P7" s="3">
        <v>0</v>
      </c>
      <c r="Q7" s="3">
        <v>0</v>
      </c>
      <c r="R7" s="3">
        <v>2</v>
      </c>
      <c r="S7" s="3">
        <v>2</v>
      </c>
      <c r="T7" s="3"/>
      <c r="U7" s="3"/>
      <c r="V7" s="3"/>
      <c r="W7" s="3">
        <f t="shared" si="0"/>
        <v>12</v>
      </c>
      <c r="X7" s="3">
        <v>6406</v>
      </c>
      <c r="Y7" s="3">
        <f t="shared" si="1"/>
        <v>106</v>
      </c>
      <c r="Z7" s="3">
        <f t="shared" si="2"/>
        <v>118</v>
      </c>
      <c r="AA7" s="3"/>
    </row>
    <row r="8" spans="1:27" s="4" customFormat="1" ht="12.75" customHeight="1">
      <c r="A8" s="3">
        <f t="shared" si="3"/>
        <v>5</v>
      </c>
      <c r="B8" s="2" t="s">
        <v>34</v>
      </c>
      <c r="C8" s="2">
        <v>12</v>
      </c>
      <c r="D8" s="3">
        <v>6466</v>
      </c>
      <c r="E8" s="3">
        <v>50</v>
      </c>
      <c r="F8" s="3">
        <v>50</v>
      </c>
      <c r="G8" s="3">
        <v>50</v>
      </c>
      <c r="H8" s="3">
        <v>50</v>
      </c>
      <c r="I8" s="3">
        <v>50</v>
      </c>
      <c r="J8" s="3">
        <v>50</v>
      </c>
      <c r="K8" s="3">
        <v>50</v>
      </c>
      <c r="L8" s="3">
        <v>50</v>
      </c>
      <c r="M8" s="3">
        <v>50</v>
      </c>
      <c r="N8" s="3">
        <v>50</v>
      </c>
      <c r="O8" s="3">
        <v>50</v>
      </c>
      <c r="P8" s="3">
        <v>50</v>
      </c>
      <c r="Q8" s="3">
        <v>50</v>
      </c>
      <c r="R8" s="3">
        <v>50</v>
      </c>
      <c r="S8" s="3">
        <v>50</v>
      </c>
      <c r="T8" s="3"/>
      <c r="U8" s="3"/>
      <c r="V8" s="3"/>
      <c r="W8" s="3">
        <f t="shared" si="0"/>
        <v>750</v>
      </c>
      <c r="X8" s="3"/>
      <c r="Y8" s="3">
        <f t="shared" si="1"/>
        <v>-6466</v>
      </c>
      <c r="Z8" s="3">
        <f t="shared" si="2"/>
        <v>-5716</v>
      </c>
      <c r="AA8" s="3"/>
    </row>
    <row r="9" spans="1:27" s="4" customFormat="1" ht="12.75" customHeight="1">
      <c r="A9" s="3">
        <f t="shared" si="3"/>
        <v>6</v>
      </c>
      <c r="B9" s="2" t="s">
        <v>37</v>
      </c>
      <c r="C9" s="2">
        <v>14</v>
      </c>
      <c r="D9" s="3">
        <v>6600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2</v>
      </c>
      <c r="P9" s="3">
        <v>0</v>
      </c>
      <c r="Q9" s="3">
        <v>2</v>
      </c>
      <c r="R9" s="3">
        <v>0</v>
      </c>
      <c r="S9" s="3">
        <v>0</v>
      </c>
      <c r="T9" s="3"/>
      <c r="U9" s="3"/>
      <c r="V9" s="3"/>
      <c r="W9" s="3">
        <f t="shared" si="0"/>
        <v>8</v>
      </c>
      <c r="X9" s="3">
        <v>6769</v>
      </c>
      <c r="Y9" s="3">
        <f t="shared" si="1"/>
        <v>169</v>
      </c>
      <c r="Z9" s="3">
        <f t="shared" si="2"/>
        <v>177</v>
      </c>
      <c r="AA9" s="3"/>
    </row>
    <row r="10" spans="1:27" s="4" customFormat="1" ht="12.75" customHeight="1">
      <c r="A10" s="3">
        <f t="shared" si="3"/>
        <v>7</v>
      </c>
      <c r="B10" s="2" t="s">
        <v>42</v>
      </c>
      <c r="C10" s="2">
        <v>20</v>
      </c>
      <c r="D10" s="3">
        <v>6700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>
        <v>2</v>
      </c>
      <c r="M10" s="3">
        <v>0</v>
      </c>
      <c r="N10" s="3">
        <v>2</v>
      </c>
      <c r="O10" s="3">
        <v>0</v>
      </c>
      <c r="P10" s="3">
        <v>0</v>
      </c>
      <c r="Q10" s="3">
        <v>2</v>
      </c>
      <c r="R10" s="3">
        <v>0</v>
      </c>
      <c r="S10" s="3">
        <v>0</v>
      </c>
      <c r="T10" s="3"/>
      <c r="U10" s="3"/>
      <c r="V10" s="3"/>
      <c r="W10" s="3">
        <f t="shared" si="0"/>
        <v>8</v>
      </c>
      <c r="X10" s="3">
        <v>6876</v>
      </c>
      <c r="Y10" s="3">
        <f t="shared" si="1"/>
        <v>176</v>
      </c>
      <c r="Z10" s="3">
        <f t="shared" si="2"/>
        <v>184</v>
      </c>
      <c r="AA10" s="3"/>
    </row>
    <row r="11" spans="1:27" s="4" customFormat="1" ht="12.75" customHeight="1">
      <c r="A11" s="3">
        <f t="shared" si="3"/>
        <v>8</v>
      </c>
      <c r="B11" s="2" t="s">
        <v>43</v>
      </c>
      <c r="C11" s="2">
        <v>21</v>
      </c>
      <c r="D11" s="3">
        <v>6800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2</v>
      </c>
      <c r="N11" s="3">
        <v>0</v>
      </c>
      <c r="O11" s="3">
        <v>50</v>
      </c>
      <c r="P11" s="3">
        <v>0</v>
      </c>
      <c r="Q11" s="3">
        <v>2</v>
      </c>
      <c r="R11" s="3">
        <v>2</v>
      </c>
      <c r="S11" s="3">
        <v>0</v>
      </c>
      <c r="T11" s="3"/>
      <c r="U11" s="3"/>
      <c r="V11" s="3"/>
      <c r="W11" s="3">
        <f t="shared" si="0"/>
        <v>58</v>
      </c>
      <c r="X11" s="3">
        <v>6965</v>
      </c>
      <c r="Y11" s="3">
        <f t="shared" si="1"/>
        <v>165</v>
      </c>
      <c r="Z11" s="3">
        <f t="shared" si="2"/>
        <v>223</v>
      </c>
      <c r="AA11" s="3"/>
    </row>
    <row r="12" spans="1:27" s="4" customFormat="1" ht="12.75" customHeight="1">
      <c r="A12" s="3">
        <f t="shared" si="3"/>
        <v>9</v>
      </c>
      <c r="B12" s="2" t="s">
        <v>35</v>
      </c>
      <c r="C12" s="2">
        <v>18</v>
      </c>
      <c r="D12" s="3">
        <v>7100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  <c r="R12" s="3">
        <v>2</v>
      </c>
      <c r="S12" s="3">
        <v>0</v>
      </c>
      <c r="T12" s="3"/>
      <c r="U12" s="3"/>
      <c r="V12" s="3"/>
      <c r="W12" s="3">
        <f t="shared" si="0"/>
        <v>6</v>
      </c>
      <c r="X12" s="3">
        <v>7245</v>
      </c>
      <c r="Y12" s="3">
        <f t="shared" si="1"/>
        <v>145</v>
      </c>
      <c r="Z12" s="3">
        <f t="shared" si="2"/>
        <v>151</v>
      </c>
      <c r="AA12" s="3"/>
    </row>
    <row r="13" spans="1:27" s="4" customFormat="1" ht="12.75" customHeight="1">
      <c r="A13" s="3">
        <f t="shared" si="3"/>
        <v>10</v>
      </c>
      <c r="B13" s="2" t="s">
        <v>38</v>
      </c>
      <c r="C13" s="2">
        <v>11</v>
      </c>
      <c r="D13" s="3">
        <v>7200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2</v>
      </c>
      <c r="P13" s="3">
        <v>2</v>
      </c>
      <c r="Q13" s="3">
        <v>2</v>
      </c>
      <c r="R13" s="3">
        <v>0</v>
      </c>
      <c r="S13" s="3">
        <v>0</v>
      </c>
      <c r="T13" s="3"/>
      <c r="U13" s="3"/>
      <c r="V13" s="3"/>
      <c r="W13" s="3">
        <f t="shared" si="0"/>
        <v>8</v>
      </c>
      <c r="X13" s="3">
        <v>7333</v>
      </c>
      <c r="Y13" s="3">
        <f t="shared" si="1"/>
        <v>133</v>
      </c>
      <c r="Z13" s="3">
        <f t="shared" si="2"/>
        <v>141</v>
      </c>
      <c r="AA13" s="3"/>
    </row>
    <row r="14" spans="1:27" s="4" customFormat="1" ht="12.75" customHeight="1">
      <c r="A14" s="3">
        <f t="shared" si="3"/>
        <v>11</v>
      </c>
      <c r="B14" s="5" t="s">
        <v>49</v>
      </c>
      <c r="C14" s="2">
        <v>22</v>
      </c>
      <c r="D14" s="3">
        <v>7450</v>
      </c>
      <c r="E14" s="3">
        <v>2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2</v>
      </c>
      <c r="P14" s="3">
        <v>0</v>
      </c>
      <c r="Q14" s="3">
        <v>2</v>
      </c>
      <c r="R14" s="3">
        <v>0</v>
      </c>
      <c r="S14" s="3">
        <v>0</v>
      </c>
      <c r="T14" s="3"/>
      <c r="U14" s="3"/>
      <c r="V14" s="3"/>
      <c r="W14" s="3">
        <f t="shared" si="0"/>
        <v>10</v>
      </c>
      <c r="X14" s="3">
        <v>7567</v>
      </c>
      <c r="Y14" s="3">
        <f t="shared" si="1"/>
        <v>117</v>
      </c>
      <c r="Z14" s="3">
        <f t="shared" si="2"/>
        <v>127</v>
      </c>
      <c r="AA14" s="3"/>
    </row>
    <row r="15" spans="1:27" s="4" customFormat="1" ht="12.75" customHeight="1">
      <c r="A15" s="3">
        <f t="shared" si="3"/>
        <v>12</v>
      </c>
      <c r="B15" s="2" t="s">
        <v>40</v>
      </c>
      <c r="C15" s="2">
        <v>16</v>
      </c>
      <c r="D15" s="3">
        <v>7700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2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2</v>
      </c>
      <c r="S15" s="3">
        <v>0</v>
      </c>
      <c r="T15" s="3"/>
      <c r="U15" s="3"/>
      <c r="V15" s="3"/>
      <c r="W15" s="3">
        <f t="shared" si="0"/>
        <v>8</v>
      </c>
      <c r="X15" s="3">
        <v>7841</v>
      </c>
      <c r="Y15" s="3">
        <f t="shared" si="1"/>
        <v>141</v>
      </c>
      <c r="Z15" s="3">
        <f t="shared" si="2"/>
        <v>149</v>
      </c>
      <c r="AA15" s="3"/>
    </row>
    <row r="16" spans="1:27" s="4" customFormat="1" ht="12.75" customHeight="1" hidden="1">
      <c r="A16" s="3">
        <f aca="true" t="shared" si="4" ref="A16:A32">A15+1</f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3"/>
    </row>
    <row r="17" spans="1:27" s="4" customFormat="1" ht="12.75" customHeight="1" hidden="1">
      <c r="A17" s="3">
        <f t="shared" si="4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0</v>
      </c>
      <c r="X17" s="3"/>
      <c r="Y17" s="3">
        <f t="shared" si="1"/>
        <v>0</v>
      </c>
      <c r="Z17" s="3">
        <f t="shared" si="2"/>
        <v>0</v>
      </c>
      <c r="AA17" s="3"/>
    </row>
    <row r="18" spans="1:27" s="4" customFormat="1" ht="12.75" customHeight="1" hidden="1">
      <c r="A18" s="3">
        <f t="shared" si="4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3"/>
    </row>
    <row r="19" spans="1:27" s="4" customFormat="1" ht="12.75" customHeight="1" hidden="1">
      <c r="A19" s="3">
        <f t="shared" si="4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0"/>
        <v>0</v>
      </c>
      <c r="X19" s="3"/>
      <c r="Y19" s="3">
        <f t="shared" si="1"/>
        <v>0</v>
      </c>
      <c r="Z19" s="3">
        <f t="shared" si="2"/>
        <v>0</v>
      </c>
      <c r="AA19" s="3"/>
    </row>
    <row r="20" spans="1:27" s="4" customFormat="1" ht="12.75" customHeight="1" hidden="1">
      <c r="A20" s="3">
        <f t="shared" si="4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0</v>
      </c>
      <c r="X20" s="3"/>
      <c r="Y20" s="3">
        <f t="shared" si="1"/>
        <v>0</v>
      </c>
      <c r="Z20" s="3">
        <f t="shared" si="2"/>
        <v>0</v>
      </c>
      <c r="AA20" s="3"/>
    </row>
    <row r="21" spans="1:27" s="4" customFormat="1" ht="12.75" customHeight="1" hidden="1">
      <c r="A21" s="3">
        <f t="shared" si="4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0</v>
      </c>
      <c r="X21" s="3"/>
      <c r="Y21" s="3">
        <f t="shared" si="1"/>
        <v>0</v>
      </c>
      <c r="Z21" s="3">
        <f t="shared" si="2"/>
        <v>0</v>
      </c>
      <c r="AA21" s="3"/>
    </row>
    <row r="22" spans="1:27" s="4" customFormat="1" ht="12.75" customHeight="1" hidden="1">
      <c r="A22" s="3">
        <f t="shared" si="4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0</v>
      </c>
      <c r="X22" s="3"/>
      <c r="Y22" s="3">
        <f t="shared" si="1"/>
        <v>0</v>
      </c>
      <c r="Z22" s="3">
        <f t="shared" si="2"/>
        <v>0</v>
      </c>
      <c r="AA22" s="3"/>
    </row>
    <row r="23" spans="1:27" s="4" customFormat="1" ht="12.75" customHeight="1" hidden="1">
      <c r="A23" s="3">
        <f t="shared" si="4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0</v>
      </c>
      <c r="X23" s="3"/>
      <c r="Y23" s="3">
        <f t="shared" si="1"/>
        <v>0</v>
      </c>
      <c r="Z23" s="3">
        <f t="shared" si="2"/>
        <v>0</v>
      </c>
      <c r="AA23" s="3"/>
    </row>
    <row r="24" spans="1:27" s="4" customFormat="1" ht="12.75" customHeight="1" hidden="1">
      <c r="A24" s="3">
        <f t="shared" si="4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 t="shared" si="0"/>
        <v>0</v>
      </c>
      <c r="X24" s="3"/>
      <c r="Y24" s="3">
        <f t="shared" si="1"/>
        <v>0</v>
      </c>
      <c r="Z24" s="3">
        <f t="shared" si="2"/>
        <v>0</v>
      </c>
      <c r="AA24" s="3"/>
    </row>
    <row r="25" spans="1:27" s="4" customFormat="1" ht="12.75" customHeight="1" hidden="1">
      <c r="A25" s="3">
        <f t="shared" si="4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 t="shared" si="0"/>
        <v>0</v>
      </c>
      <c r="X25" s="3"/>
      <c r="Y25" s="3">
        <f t="shared" si="1"/>
        <v>0</v>
      </c>
      <c r="Z25" s="3">
        <f t="shared" si="2"/>
        <v>0</v>
      </c>
      <c r="AA25" s="3"/>
    </row>
    <row r="26" spans="1:27" s="4" customFormat="1" ht="12.75" customHeight="1" hidden="1">
      <c r="A26" s="3">
        <f t="shared" si="4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 t="shared" si="0"/>
        <v>0</v>
      </c>
      <c r="X26" s="3"/>
      <c r="Y26" s="3">
        <f t="shared" si="1"/>
        <v>0</v>
      </c>
      <c r="Z26" s="3">
        <f t="shared" si="2"/>
        <v>0</v>
      </c>
      <c r="AA26" s="3"/>
    </row>
    <row r="27" spans="1:27" s="4" customFormat="1" ht="12.75" customHeight="1" hidden="1">
      <c r="A27" s="3">
        <f t="shared" si="4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f t="shared" si="0"/>
        <v>0</v>
      </c>
      <c r="X27" s="3"/>
      <c r="Y27" s="3">
        <f t="shared" si="1"/>
        <v>0</v>
      </c>
      <c r="Z27" s="3">
        <f t="shared" si="2"/>
        <v>0</v>
      </c>
      <c r="AA27" s="3"/>
    </row>
    <row r="28" spans="1:27" s="4" customFormat="1" ht="12.75" customHeight="1" hidden="1">
      <c r="A28" s="3">
        <f t="shared" si="4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f t="shared" si="0"/>
        <v>0</v>
      </c>
      <c r="X28" s="3"/>
      <c r="Y28" s="3">
        <f t="shared" si="1"/>
        <v>0</v>
      </c>
      <c r="Z28" s="3">
        <f t="shared" si="2"/>
        <v>0</v>
      </c>
      <c r="AA28" s="3"/>
    </row>
    <row r="29" spans="1:27" s="4" customFormat="1" ht="12.75" customHeight="1" hidden="1">
      <c r="A29" s="3">
        <f t="shared" si="4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f t="shared" si="0"/>
        <v>0</v>
      </c>
      <c r="X29" s="3"/>
      <c r="Y29" s="3">
        <f t="shared" si="1"/>
        <v>0</v>
      </c>
      <c r="Z29" s="3">
        <f t="shared" si="2"/>
        <v>0</v>
      </c>
      <c r="AA29" s="3"/>
    </row>
    <row r="30" spans="1:27" s="4" customFormat="1" ht="12.75" customHeight="1" hidden="1">
      <c r="A30" s="3">
        <f t="shared" si="4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 t="shared" si="0"/>
        <v>0</v>
      </c>
      <c r="X30" s="3"/>
      <c r="Y30" s="3">
        <f t="shared" si="1"/>
        <v>0</v>
      </c>
      <c r="Z30" s="3">
        <f t="shared" si="2"/>
        <v>0</v>
      </c>
      <c r="AA30" s="3"/>
    </row>
    <row r="31" spans="1:27" s="4" customFormat="1" ht="12.75" customHeight="1" hidden="1">
      <c r="A31" s="3">
        <f t="shared" si="4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f t="shared" si="0"/>
        <v>0</v>
      </c>
      <c r="X31" s="3"/>
      <c r="Y31" s="3">
        <f t="shared" si="1"/>
        <v>0</v>
      </c>
      <c r="Z31" s="3">
        <f t="shared" si="2"/>
        <v>0</v>
      </c>
      <c r="AA31" s="3"/>
    </row>
    <row r="32" spans="1:27" ht="12.75" customHeight="1" hidden="1">
      <c r="A32" s="3">
        <f t="shared" si="4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  <c r="U32" s="5"/>
      <c r="V32" s="5"/>
      <c r="W32" s="3">
        <f t="shared" si="0"/>
        <v>0</v>
      </c>
      <c r="X32" s="3"/>
      <c r="Y32" s="3">
        <f t="shared" si="1"/>
        <v>0</v>
      </c>
      <c r="Z32" s="3">
        <f t="shared" si="2"/>
        <v>0</v>
      </c>
      <c r="AA32" s="5"/>
    </row>
    <row r="33" spans="1:27" ht="12.75" hidden="1">
      <c r="A33" s="3">
        <f>A32+1</f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"/>
      <c r="U33" s="5"/>
      <c r="V33" s="5"/>
      <c r="W33" s="3">
        <f t="shared" si="0"/>
        <v>0</v>
      </c>
      <c r="X33" s="3"/>
      <c r="Y33" s="3">
        <f t="shared" si="1"/>
        <v>0</v>
      </c>
      <c r="Z33" s="3">
        <f t="shared" si="2"/>
        <v>0</v>
      </c>
      <c r="AA33" s="5"/>
    </row>
    <row r="34" spans="1:27" ht="12.75" hidden="1">
      <c r="A34" s="3">
        <f>A33+1</f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"/>
      <c r="U34" s="5"/>
      <c r="V34" s="5"/>
      <c r="W34" s="3">
        <f t="shared" si="0"/>
        <v>0</v>
      </c>
      <c r="X34" s="3"/>
      <c r="Y34" s="3">
        <f t="shared" si="1"/>
        <v>0</v>
      </c>
      <c r="Z34" s="3">
        <f t="shared" si="2"/>
        <v>0</v>
      </c>
      <c r="AA34" s="5"/>
    </row>
    <row r="35" spans="1:27" ht="12.75" hidden="1">
      <c r="A35" s="3">
        <f>A34+1</f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5"/>
      <c r="U35" s="5"/>
      <c r="V35" s="5"/>
      <c r="W35" s="3">
        <f t="shared" si="0"/>
        <v>0</v>
      </c>
      <c r="X35" s="3"/>
      <c r="Y35" s="3">
        <f t="shared" si="1"/>
        <v>0</v>
      </c>
      <c r="Z35" s="3">
        <f t="shared" si="2"/>
        <v>0</v>
      </c>
      <c r="AA35" s="5"/>
    </row>
    <row r="36" spans="1:27" ht="12.75" hidden="1">
      <c r="A36" s="3">
        <f>A35+1</f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"/>
      <c r="U36" s="5"/>
      <c r="V36" s="5"/>
      <c r="W36" s="3">
        <f t="shared" si="0"/>
        <v>0</v>
      </c>
      <c r="X36" s="3"/>
      <c r="Y36" s="3">
        <f t="shared" si="1"/>
        <v>0</v>
      </c>
      <c r="Z36" s="3">
        <f t="shared" si="2"/>
        <v>0</v>
      </c>
      <c r="AA36" s="5"/>
    </row>
  </sheetData>
  <sheetProtection/>
  <printOptions/>
  <pageMargins left="0.2" right="0.2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G5" sqref="G5:G7"/>
    </sheetView>
  </sheetViews>
  <sheetFormatPr defaultColWidth="9.140625" defaultRowHeight="12.75"/>
  <cols>
    <col min="1" max="1" width="6.140625" style="6" bestFit="1" customWidth="1"/>
    <col min="2" max="2" width="28.421875" style="6" customWidth="1"/>
    <col min="3" max="16384" width="9.140625" style="6" customWidth="1"/>
  </cols>
  <sheetData>
    <row r="3" spans="1:8" s="15" customFormat="1" ht="39">
      <c r="A3" s="14" t="s">
        <v>8</v>
      </c>
      <c r="B3" s="14" t="s">
        <v>15</v>
      </c>
      <c r="C3" s="14" t="s">
        <v>29</v>
      </c>
      <c r="D3" s="14" t="s">
        <v>32</v>
      </c>
      <c r="E3" s="14" t="s">
        <v>30</v>
      </c>
      <c r="F3" s="14" t="s">
        <v>5</v>
      </c>
      <c r="G3" s="14" t="s">
        <v>6</v>
      </c>
      <c r="H3" s="14" t="s">
        <v>7</v>
      </c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s="4" customFormat="1" ht="12.75" customHeight="1">
      <c r="A5" s="3">
        <v>1</v>
      </c>
      <c r="B5" s="3" t="s">
        <v>59</v>
      </c>
      <c r="C5" s="3">
        <v>10550</v>
      </c>
      <c r="D5" s="3"/>
      <c r="E5" s="3">
        <v>10777</v>
      </c>
      <c r="F5" s="3">
        <f>E5-C5</f>
        <v>227</v>
      </c>
      <c r="G5" s="3">
        <f>D5+F5</f>
        <v>227</v>
      </c>
      <c r="H5" s="3">
        <v>2</v>
      </c>
    </row>
    <row r="6" spans="1:8" s="4" customFormat="1" ht="12.75" customHeight="1">
      <c r="A6" s="3">
        <f>A5+1</f>
        <v>2</v>
      </c>
      <c r="B6" s="3" t="s">
        <v>58</v>
      </c>
      <c r="C6" s="3">
        <v>11050</v>
      </c>
      <c r="D6" s="3"/>
      <c r="E6" s="3">
        <v>11267</v>
      </c>
      <c r="F6" s="3">
        <f aca="true" t="shared" si="0" ref="F6:F19">E6-C6</f>
        <v>217</v>
      </c>
      <c r="G6" s="3">
        <f aca="true" t="shared" si="1" ref="G6:G19">D6+F6</f>
        <v>217</v>
      </c>
      <c r="H6" s="3">
        <v>1</v>
      </c>
    </row>
    <row r="7" spans="1:8" s="4" customFormat="1" ht="12.75" customHeight="1">
      <c r="A7" s="3">
        <f aca="true" t="shared" si="2" ref="A7:A19">A6+1</f>
        <v>3</v>
      </c>
      <c r="B7" s="3" t="s">
        <v>60</v>
      </c>
      <c r="C7" s="3">
        <v>11850</v>
      </c>
      <c r="D7" s="3"/>
      <c r="E7" s="3">
        <v>12134</v>
      </c>
      <c r="F7" s="3">
        <f t="shared" si="0"/>
        <v>284</v>
      </c>
      <c r="G7" s="3">
        <f t="shared" si="1"/>
        <v>284</v>
      </c>
      <c r="H7" s="3">
        <v>3</v>
      </c>
    </row>
    <row r="8" spans="1:8" s="4" customFormat="1" ht="12.75" customHeight="1">
      <c r="A8" s="3">
        <f t="shared" si="2"/>
        <v>4</v>
      </c>
      <c r="B8" s="3"/>
      <c r="C8" s="3"/>
      <c r="D8" s="3"/>
      <c r="E8" s="3"/>
      <c r="F8" s="3">
        <f t="shared" si="0"/>
        <v>0</v>
      </c>
      <c r="G8" s="3">
        <f t="shared" si="1"/>
        <v>0</v>
      </c>
      <c r="H8" s="3"/>
    </row>
    <row r="9" spans="1:8" s="4" customFormat="1" ht="12.75" customHeight="1">
      <c r="A9" s="3">
        <f t="shared" si="2"/>
        <v>5</v>
      </c>
      <c r="B9" s="3"/>
      <c r="C9" s="3"/>
      <c r="D9" s="3"/>
      <c r="E9" s="3"/>
      <c r="F9" s="3">
        <f t="shared" si="0"/>
        <v>0</v>
      </c>
      <c r="G9" s="3">
        <f t="shared" si="1"/>
        <v>0</v>
      </c>
      <c r="H9" s="3"/>
    </row>
    <row r="10" spans="1:8" s="4" customFormat="1" ht="12.75" customHeight="1">
      <c r="A10" s="3">
        <f t="shared" si="2"/>
        <v>6</v>
      </c>
      <c r="B10" s="3"/>
      <c r="C10" s="3"/>
      <c r="D10" s="3"/>
      <c r="E10" s="3"/>
      <c r="F10" s="3">
        <f t="shared" si="0"/>
        <v>0</v>
      </c>
      <c r="G10" s="3">
        <f t="shared" si="1"/>
        <v>0</v>
      </c>
      <c r="H10" s="3"/>
    </row>
    <row r="11" spans="1:8" s="4" customFormat="1" ht="12.75" customHeight="1">
      <c r="A11" s="3">
        <f t="shared" si="2"/>
        <v>7</v>
      </c>
      <c r="B11" s="3"/>
      <c r="C11" s="3"/>
      <c r="D11" s="3"/>
      <c r="E11" s="3"/>
      <c r="F11" s="3">
        <f t="shared" si="0"/>
        <v>0</v>
      </c>
      <c r="G11" s="3">
        <f t="shared" si="1"/>
        <v>0</v>
      </c>
      <c r="H11" s="3"/>
    </row>
    <row r="12" spans="1:8" s="4" customFormat="1" ht="12.75" customHeight="1">
      <c r="A12" s="3">
        <f t="shared" si="2"/>
        <v>8</v>
      </c>
      <c r="B12" s="3"/>
      <c r="C12" s="3"/>
      <c r="D12" s="3"/>
      <c r="E12" s="3"/>
      <c r="F12" s="3">
        <f t="shared" si="0"/>
        <v>0</v>
      </c>
      <c r="G12" s="3">
        <f t="shared" si="1"/>
        <v>0</v>
      </c>
      <c r="H12" s="3"/>
    </row>
    <row r="13" spans="1:8" s="4" customFormat="1" ht="12.75" customHeight="1">
      <c r="A13" s="3">
        <f t="shared" si="2"/>
        <v>9</v>
      </c>
      <c r="B13" s="3"/>
      <c r="C13" s="3"/>
      <c r="D13" s="3"/>
      <c r="E13" s="3"/>
      <c r="F13" s="3">
        <f t="shared" si="0"/>
        <v>0</v>
      </c>
      <c r="G13" s="3">
        <f t="shared" si="1"/>
        <v>0</v>
      </c>
      <c r="H13" s="3"/>
    </row>
    <row r="14" spans="1:8" s="4" customFormat="1" ht="12.75" customHeight="1">
      <c r="A14" s="3">
        <f t="shared" si="2"/>
        <v>10</v>
      </c>
      <c r="B14" s="3"/>
      <c r="C14" s="3"/>
      <c r="D14" s="3"/>
      <c r="E14" s="3"/>
      <c r="F14" s="3">
        <f t="shared" si="0"/>
        <v>0</v>
      </c>
      <c r="G14" s="3">
        <f t="shared" si="1"/>
        <v>0</v>
      </c>
      <c r="H14" s="3"/>
    </row>
    <row r="15" spans="1:8" s="4" customFormat="1" ht="12.75" customHeight="1">
      <c r="A15" s="3">
        <f t="shared" si="2"/>
        <v>11</v>
      </c>
      <c r="B15" s="3"/>
      <c r="C15" s="3"/>
      <c r="D15" s="3"/>
      <c r="E15" s="3"/>
      <c r="F15" s="3">
        <f t="shared" si="0"/>
        <v>0</v>
      </c>
      <c r="G15" s="3">
        <f t="shared" si="1"/>
        <v>0</v>
      </c>
      <c r="H15" s="3"/>
    </row>
    <row r="16" spans="1:8" s="4" customFormat="1" ht="12.75" customHeight="1">
      <c r="A16" s="3">
        <f t="shared" si="2"/>
        <v>12</v>
      </c>
      <c r="B16" s="3"/>
      <c r="C16" s="3"/>
      <c r="D16" s="3"/>
      <c r="E16" s="3"/>
      <c r="F16" s="3">
        <f t="shared" si="0"/>
        <v>0</v>
      </c>
      <c r="G16" s="3">
        <f t="shared" si="1"/>
        <v>0</v>
      </c>
      <c r="H16" s="3"/>
    </row>
    <row r="17" spans="1:8" s="4" customFormat="1" ht="12.75" customHeight="1">
      <c r="A17" s="3">
        <f t="shared" si="2"/>
        <v>13</v>
      </c>
      <c r="B17" s="3"/>
      <c r="C17" s="3"/>
      <c r="D17" s="3"/>
      <c r="E17" s="3"/>
      <c r="F17" s="3">
        <f t="shared" si="0"/>
        <v>0</v>
      </c>
      <c r="G17" s="3">
        <f t="shared" si="1"/>
        <v>0</v>
      </c>
      <c r="H17" s="3"/>
    </row>
    <row r="18" spans="1:8" s="4" customFormat="1" ht="12.75" customHeight="1">
      <c r="A18" s="3">
        <f t="shared" si="2"/>
        <v>14</v>
      </c>
      <c r="B18" s="3"/>
      <c r="C18" s="3"/>
      <c r="D18" s="3"/>
      <c r="E18" s="3"/>
      <c r="F18" s="3">
        <f t="shared" si="0"/>
        <v>0</v>
      </c>
      <c r="G18" s="3">
        <f t="shared" si="1"/>
        <v>0</v>
      </c>
      <c r="H18" s="3"/>
    </row>
    <row r="19" spans="1:8" s="4" customFormat="1" ht="12.75" customHeight="1">
      <c r="A19" s="3">
        <f t="shared" si="2"/>
        <v>15</v>
      </c>
      <c r="B19" s="3"/>
      <c r="C19" s="3"/>
      <c r="D19" s="3"/>
      <c r="E19" s="3"/>
      <c r="F19" s="3">
        <f t="shared" si="0"/>
        <v>0</v>
      </c>
      <c r="G19" s="3">
        <f t="shared" si="1"/>
        <v>0</v>
      </c>
      <c r="H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C1">
      <selection activeCell="A45" sqref="A45:IV69"/>
    </sheetView>
  </sheetViews>
  <sheetFormatPr defaultColWidth="9.140625" defaultRowHeight="12.75"/>
  <cols>
    <col min="1" max="1" width="4.8515625" style="6" customWidth="1"/>
    <col min="2" max="2" width="29.28125" style="6" bestFit="1" customWidth="1"/>
    <col min="3" max="3" width="10.140625" style="6" customWidth="1"/>
    <col min="4" max="4" width="10.28125" style="6" customWidth="1"/>
    <col min="5" max="5" width="6.00390625" style="6" bestFit="1" customWidth="1"/>
    <col min="6" max="6" width="9.140625" style="6" customWidth="1"/>
    <col min="7" max="7" width="9.421875" style="6" bestFit="1" customWidth="1"/>
    <col min="8" max="8" width="6.00390625" style="6" bestFit="1" customWidth="1"/>
    <col min="9" max="10" width="9.421875" style="6" bestFit="1" customWidth="1"/>
    <col min="11" max="11" width="6.00390625" style="6" customWidth="1"/>
    <col min="12" max="13" width="9.421875" style="6" bestFit="1" customWidth="1"/>
    <col min="14" max="14" width="6.00390625" style="6" bestFit="1" customWidth="1"/>
    <col min="15" max="15" width="9.00390625" style="6" bestFit="1" customWidth="1"/>
    <col min="16" max="16" width="5.57421875" style="6" bestFit="1" customWidth="1"/>
    <col min="17" max="17" width="6.8515625" style="6" customWidth="1"/>
    <col min="18" max="18" width="7.8515625" style="6" customWidth="1"/>
    <col min="19" max="16384" width="9.140625" style="6" customWidth="1"/>
  </cols>
  <sheetData>
    <row r="1" ht="12.75">
      <c r="D1" s="6" t="s">
        <v>14</v>
      </c>
    </row>
    <row r="3" spans="1:18" ht="26.25">
      <c r="A3" s="5" t="s">
        <v>18</v>
      </c>
      <c r="B3" s="5" t="s">
        <v>15</v>
      </c>
      <c r="C3" s="26" t="s">
        <v>27</v>
      </c>
      <c r="D3" s="27"/>
      <c r="E3" s="9" t="s">
        <v>7</v>
      </c>
      <c r="F3" s="26" t="s">
        <v>28</v>
      </c>
      <c r="G3" s="27"/>
      <c r="H3" s="9" t="s">
        <v>7</v>
      </c>
      <c r="I3" s="26" t="s">
        <v>25</v>
      </c>
      <c r="J3" s="27"/>
      <c r="K3" s="9" t="s">
        <v>7</v>
      </c>
      <c r="L3" s="26" t="s">
        <v>26</v>
      </c>
      <c r="M3" s="27"/>
      <c r="N3" s="9" t="s">
        <v>7</v>
      </c>
      <c r="O3" s="18" t="s">
        <v>21</v>
      </c>
      <c r="P3" s="9" t="s">
        <v>23</v>
      </c>
      <c r="Q3" s="19" t="s">
        <v>19</v>
      </c>
      <c r="R3" s="10" t="s">
        <v>20</v>
      </c>
    </row>
    <row r="4" spans="1:18" ht="12.75">
      <c r="A4" s="5"/>
      <c r="B4" s="5"/>
      <c r="C4" s="18" t="s">
        <v>16</v>
      </c>
      <c r="D4" s="18" t="s">
        <v>17</v>
      </c>
      <c r="E4" s="9"/>
      <c r="F4" s="18" t="s">
        <v>16</v>
      </c>
      <c r="G4" s="18" t="s">
        <v>17</v>
      </c>
      <c r="H4" s="11"/>
      <c r="I4" s="18" t="s">
        <v>16</v>
      </c>
      <c r="J4" s="18" t="s">
        <v>17</v>
      </c>
      <c r="K4" s="11"/>
      <c r="L4" s="18" t="s">
        <v>16</v>
      </c>
      <c r="M4" s="18" t="s">
        <v>17</v>
      </c>
      <c r="N4" s="11"/>
      <c r="O4" s="18"/>
      <c r="P4" s="18"/>
      <c r="Q4" s="18"/>
      <c r="R4" s="18"/>
    </row>
    <row r="5" spans="1:18" ht="12.75">
      <c r="A5" s="5"/>
      <c r="B5" s="5"/>
      <c r="C5" s="5"/>
      <c r="D5" s="5"/>
      <c r="E5" s="7"/>
      <c r="F5" s="5"/>
      <c r="G5" s="5"/>
      <c r="H5" s="3"/>
      <c r="I5" s="5"/>
      <c r="J5" s="5"/>
      <c r="K5" s="3"/>
      <c r="L5" s="5"/>
      <c r="M5" s="5"/>
      <c r="N5" s="3"/>
      <c r="O5" s="5"/>
      <c r="P5" s="5"/>
      <c r="Q5" s="5"/>
      <c r="R5" s="5"/>
    </row>
    <row r="6" spans="1:18" ht="12.75">
      <c r="A6" s="5">
        <v>1</v>
      </c>
      <c r="B6" s="5" t="s">
        <v>58</v>
      </c>
      <c r="C6" s="2">
        <v>214</v>
      </c>
      <c r="D6" s="3">
        <f>A6+C6</f>
        <v>215</v>
      </c>
      <c r="E6" s="7">
        <v>1</v>
      </c>
      <c r="F6" s="5">
        <v>255</v>
      </c>
      <c r="G6" s="5">
        <v>257</v>
      </c>
      <c r="H6" s="3">
        <v>1</v>
      </c>
      <c r="I6" s="5">
        <v>258</v>
      </c>
      <c r="J6" s="5">
        <v>177</v>
      </c>
      <c r="K6" s="3">
        <v>2</v>
      </c>
      <c r="L6" s="5">
        <v>239</v>
      </c>
      <c r="M6" s="5">
        <v>143</v>
      </c>
      <c r="N6" s="3">
        <v>2</v>
      </c>
      <c r="O6" s="6">
        <v>217</v>
      </c>
      <c r="P6" s="5">
        <v>1</v>
      </c>
      <c r="Q6" s="5">
        <f>E6+H6+K6+N6+P6</f>
        <v>7</v>
      </c>
      <c r="R6" s="5">
        <v>1</v>
      </c>
    </row>
    <row r="7" spans="1:18" ht="12.75">
      <c r="A7" s="5">
        <v>2</v>
      </c>
      <c r="B7" s="5" t="s">
        <v>59</v>
      </c>
      <c r="C7" s="2">
        <v>254</v>
      </c>
      <c r="D7" s="3">
        <f>A7+C7</f>
        <v>256</v>
      </c>
      <c r="E7" s="7">
        <v>2</v>
      </c>
      <c r="F7" s="5">
        <v>299</v>
      </c>
      <c r="G7" s="5">
        <v>434</v>
      </c>
      <c r="H7" s="3">
        <v>2</v>
      </c>
      <c r="I7" s="5">
        <v>159</v>
      </c>
      <c r="J7" s="5">
        <v>127</v>
      </c>
      <c r="K7" s="3">
        <v>1</v>
      </c>
      <c r="L7" s="5">
        <v>240</v>
      </c>
      <c r="M7" s="5">
        <v>223</v>
      </c>
      <c r="N7" s="3">
        <v>3</v>
      </c>
      <c r="O7" s="6">
        <v>227</v>
      </c>
      <c r="P7" s="5">
        <v>2</v>
      </c>
      <c r="Q7" s="5">
        <f>E7+H7+K7+N7+P7</f>
        <v>10</v>
      </c>
      <c r="R7" s="5">
        <v>2</v>
      </c>
    </row>
    <row r="8" spans="1:18" ht="12.75">
      <c r="A8" s="5">
        <v>3</v>
      </c>
      <c r="B8" s="5" t="s">
        <v>60</v>
      </c>
      <c r="C8" s="2">
        <v>1493</v>
      </c>
      <c r="D8" s="5"/>
      <c r="E8" s="7">
        <v>3</v>
      </c>
      <c r="F8" s="5">
        <v>878</v>
      </c>
      <c r="G8" s="5"/>
      <c r="H8" s="3">
        <v>3</v>
      </c>
      <c r="I8" s="5"/>
      <c r="J8" s="5"/>
      <c r="K8" s="3">
        <v>3</v>
      </c>
      <c r="L8" s="5">
        <v>134</v>
      </c>
      <c r="M8" s="5">
        <v>134</v>
      </c>
      <c r="N8" s="3">
        <v>1</v>
      </c>
      <c r="O8" s="6">
        <v>284</v>
      </c>
      <c r="P8" s="5">
        <v>3</v>
      </c>
      <c r="Q8" s="5">
        <f>E8+H8+K8+N8+P8</f>
        <v>13</v>
      </c>
      <c r="R8" s="5">
        <v>3</v>
      </c>
    </row>
    <row r="9" spans="1:18" ht="12.75">
      <c r="A9" s="5">
        <v>4</v>
      </c>
      <c r="B9" s="5"/>
      <c r="C9" s="5"/>
      <c r="D9" s="5"/>
      <c r="E9" s="7"/>
      <c r="F9" s="5"/>
      <c r="G9" s="5"/>
      <c r="H9" s="3"/>
      <c r="I9" s="5"/>
      <c r="J9" s="5"/>
      <c r="K9" s="3"/>
      <c r="L9" s="5"/>
      <c r="M9" s="5"/>
      <c r="N9" s="3"/>
      <c r="O9" s="5"/>
      <c r="P9" s="5"/>
      <c r="Q9" s="5"/>
      <c r="R9" s="5"/>
    </row>
    <row r="10" spans="1:18" ht="12.75">
      <c r="A10" s="5">
        <v>5</v>
      </c>
      <c r="B10" s="5"/>
      <c r="C10" s="5"/>
      <c r="D10" s="5"/>
      <c r="E10" s="7"/>
      <c r="F10" s="5"/>
      <c r="G10" s="5"/>
      <c r="H10" s="3"/>
      <c r="I10" s="5"/>
      <c r="J10" s="5"/>
      <c r="K10" s="3"/>
      <c r="L10" s="5"/>
      <c r="M10" s="5"/>
      <c r="N10" s="3"/>
      <c r="O10" s="5"/>
      <c r="P10" s="5"/>
      <c r="Q10" s="5"/>
      <c r="R10" s="5"/>
    </row>
    <row r="11" spans="1:18" ht="12.75">
      <c r="A11" s="20">
        <v>6</v>
      </c>
      <c r="B11" s="5"/>
      <c r="C11" s="5"/>
      <c r="D11" s="5"/>
      <c r="E11" s="7"/>
      <c r="F11" s="5"/>
      <c r="G11" s="5"/>
      <c r="H11" s="3"/>
      <c r="I11" s="5"/>
      <c r="J11" s="5"/>
      <c r="K11" s="3"/>
      <c r="L11" s="5"/>
      <c r="M11" s="5"/>
      <c r="N11" s="3"/>
      <c r="O11" s="5"/>
      <c r="P11" s="5"/>
      <c r="Q11" s="5"/>
      <c r="R11" s="5"/>
    </row>
    <row r="12" spans="1:18" ht="12.75">
      <c r="A12" s="5">
        <v>7</v>
      </c>
      <c r="B12" s="5"/>
      <c r="C12" s="5"/>
      <c r="D12" s="5"/>
      <c r="E12" s="7"/>
      <c r="F12" s="5"/>
      <c r="G12" s="5"/>
      <c r="H12" s="3"/>
      <c r="I12" s="5"/>
      <c r="J12" s="5"/>
      <c r="K12" s="3"/>
      <c r="L12" s="5"/>
      <c r="M12" s="5"/>
      <c r="N12" s="3"/>
      <c r="O12" s="5"/>
      <c r="P12" s="5"/>
      <c r="Q12" s="5"/>
      <c r="R12" s="5"/>
    </row>
    <row r="13" spans="1:18" ht="12.75">
      <c r="A13" s="21">
        <v>8</v>
      </c>
      <c r="B13" s="5"/>
      <c r="C13" s="5"/>
      <c r="D13" s="5"/>
      <c r="E13" s="7"/>
      <c r="F13" s="5"/>
      <c r="G13" s="5"/>
      <c r="H13" s="3"/>
      <c r="I13" s="5"/>
      <c r="J13" s="5"/>
      <c r="K13" s="3"/>
      <c r="L13" s="5"/>
      <c r="M13" s="5"/>
      <c r="N13" s="3"/>
      <c r="O13" s="5"/>
      <c r="P13" s="5"/>
      <c r="Q13" s="5"/>
      <c r="R13" s="5"/>
    </row>
    <row r="14" spans="1:16" s="23" customFormat="1" ht="12.75">
      <c r="A14" s="22"/>
      <c r="P14" s="8"/>
    </row>
    <row r="15" s="23" customFormat="1" ht="12.75">
      <c r="A15" s="22"/>
    </row>
    <row r="16" s="23" customFormat="1" ht="12.75"/>
    <row r="17" spans="1:18" ht="12.75">
      <c r="A17" s="5"/>
      <c r="B17" s="3" t="s">
        <v>22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2">
        <v>13</v>
      </c>
      <c r="B18" s="2" t="s">
        <v>33</v>
      </c>
      <c r="C18" s="2"/>
      <c r="D18" s="5"/>
      <c r="E18" s="5"/>
      <c r="F18" s="5"/>
      <c r="G18" s="5"/>
      <c r="H18" s="5"/>
      <c r="I18" s="5">
        <v>134</v>
      </c>
      <c r="J18" s="5">
        <v>134</v>
      </c>
      <c r="K18" s="5">
        <v>4</v>
      </c>
      <c r="L18" s="5"/>
      <c r="M18" s="5"/>
      <c r="N18" s="5"/>
      <c r="O18" s="5"/>
      <c r="P18" s="5"/>
      <c r="Q18" s="5"/>
      <c r="R18" s="5"/>
    </row>
    <row r="19" spans="1:18" ht="12.75">
      <c r="A19" s="2">
        <v>15</v>
      </c>
      <c r="B19" s="2" t="s">
        <v>36</v>
      </c>
      <c r="C19" s="2"/>
      <c r="D19" s="5"/>
      <c r="E19" s="5"/>
      <c r="F19" s="5"/>
      <c r="G19" s="5"/>
      <c r="H19" s="5"/>
      <c r="I19" s="5">
        <v>239</v>
      </c>
      <c r="J19" s="5">
        <v>143</v>
      </c>
      <c r="K19" s="5">
        <v>6</v>
      </c>
      <c r="L19" s="5"/>
      <c r="M19" s="5"/>
      <c r="N19" s="5"/>
      <c r="O19" s="5"/>
      <c r="P19" s="5"/>
      <c r="Q19" s="5"/>
      <c r="R19" s="5"/>
    </row>
    <row r="20" spans="1:18" ht="12.75">
      <c r="A20" s="2">
        <v>17</v>
      </c>
      <c r="B20" s="2" t="s">
        <v>39</v>
      </c>
      <c r="C20" s="2"/>
      <c r="D20" s="5"/>
      <c r="E20" s="5"/>
      <c r="F20" s="5"/>
      <c r="G20" s="5"/>
      <c r="H20" s="5"/>
      <c r="I20" s="5">
        <v>130</v>
      </c>
      <c r="J20" s="5">
        <v>140</v>
      </c>
      <c r="K20" s="5">
        <v>3</v>
      </c>
      <c r="L20" s="5"/>
      <c r="M20" s="5"/>
      <c r="N20" s="5"/>
      <c r="O20" s="5"/>
      <c r="P20" s="5"/>
      <c r="Q20" s="5"/>
      <c r="R20" s="5"/>
    </row>
    <row r="21" spans="1:18" ht="12.75">
      <c r="A21" s="2">
        <v>19</v>
      </c>
      <c r="B21" s="2" t="s">
        <v>41</v>
      </c>
      <c r="C21" s="2"/>
      <c r="D21" s="5"/>
      <c r="E21" s="5"/>
      <c r="F21" s="5"/>
      <c r="G21" s="5"/>
      <c r="H21" s="5"/>
      <c r="I21" s="5">
        <v>107</v>
      </c>
      <c r="J21" s="5">
        <v>118</v>
      </c>
      <c r="K21" s="5">
        <v>1</v>
      </c>
      <c r="L21" s="5"/>
      <c r="M21" s="5"/>
      <c r="N21" s="5"/>
      <c r="O21" s="5"/>
      <c r="P21" s="5"/>
      <c r="Q21" s="5"/>
      <c r="R21" s="5"/>
    </row>
    <row r="22" spans="1:18" ht="12.75">
      <c r="A22" s="2">
        <v>14</v>
      </c>
      <c r="B22" s="2" t="s">
        <v>37</v>
      </c>
      <c r="C22" s="2"/>
      <c r="D22" s="5"/>
      <c r="E22" s="5"/>
      <c r="F22" s="5"/>
      <c r="G22" s="5"/>
      <c r="H22" s="5"/>
      <c r="I22" s="5">
        <v>258</v>
      </c>
      <c r="J22" s="5">
        <v>177</v>
      </c>
      <c r="K22" s="5">
        <v>9</v>
      </c>
      <c r="L22" s="5"/>
      <c r="M22" s="5"/>
      <c r="N22" s="5"/>
      <c r="O22" s="5"/>
      <c r="P22" s="5"/>
      <c r="Q22" s="5"/>
      <c r="R22" s="5"/>
    </row>
    <row r="23" spans="1:18" ht="12.75">
      <c r="A23" s="2">
        <v>20</v>
      </c>
      <c r="B23" s="2" t="s">
        <v>42</v>
      </c>
      <c r="C23" s="2"/>
      <c r="D23" s="5"/>
      <c r="E23" s="5"/>
      <c r="F23" s="5"/>
      <c r="G23" s="5"/>
      <c r="H23" s="5"/>
      <c r="I23" s="5" t="s">
        <v>51</v>
      </c>
      <c r="J23" s="5">
        <v>184</v>
      </c>
      <c r="K23" s="5">
        <v>10</v>
      </c>
      <c r="L23" s="5"/>
      <c r="M23" s="5"/>
      <c r="N23" s="5"/>
      <c r="O23" s="5"/>
      <c r="P23" s="5"/>
      <c r="Q23" s="5"/>
      <c r="R23" s="5"/>
    </row>
    <row r="24" spans="1:18" ht="12.75">
      <c r="A24" s="2">
        <v>21</v>
      </c>
      <c r="B24" s="2" t="s">
        <v>43</v>
      </c>
      <c r="C24" s="2"/>
      <c r="D24" s="5"/>
      <c r="E24" s="5"/>
      <c r="F24" s="5"/>
      <c r="G24" s="5"/>
      <c r="H24" s="5"/>
      <c r="I24" s="5">
        <v>240</v>
      </c>
      <c r="J24" s="5">
        <v>223</v>
      </c>
      <c r="K24" s="5">
        <v>11</v>
      </c>
      <c r="L24" s="5"/>
      <c r="N24" s="5"/>
      <c r="O24" s="5"/>
      <c r="P24" s="5"/>
      <c r="Q24" s="5"/>
      <c r="R24" s="5"/>
    </row>
    <row r="25" spans="1:18" ht="12.75">
      <c r="A25" s="2">
        <v>18</v>
      </c>
      <c r="B25" s="2" t="s">
        <v>35</v>
      </c>
      <c r="C25" s="2"/>
      <c r="D25" s="5"/>
      <c r="E25" s="5"/>
      <c r="F25" s="5"/>
      <c r="G25" s="5"/>
      <c r="H25" s="5"/>
      <c r="I25" s="5">
        <v>186</v>
      </c>
      <c r="J25" s="5">
        <v>151</v>
      </c>
      <c r="K25" s="5">
        <v>8</v>
      </c>
      <c r="L25" s="5"/>
      <c r="M25" s="5"/>
      <c r="N25" s="5"/>
      <c r="O25" s="5"/>
      <c r="P25" s="5"/>
      <c r="Q25" s="5"/>
      <c r="R25" s="5"/>
    </row>
    <row r="26" spans="1:18" ht="12.75">
      <c r="A26" s="2">
        <v>11</v>
      </c>
      <c r="B26" s="2" t="s">
        <v>38</v>
      </c>
      <c r="C26" s="2"/>
      <c r="D26" s="5"/>
      <c r="E26" s="5"/>
      <c r="F26" s="5"/>
      <c r="G26" s="5"/>
      <c r="H26" s="5"/>
      <c r="I26" s="5">
        <v>141</v>
      </c>
      <c r="J26" s="5">
        <v>141</v>
      </c>
      <c r="K26" s="5">
        <v>5</v>
      </c>
      <c r="L26" s="5"/>
      <c r="M26" s="5"/>
      <c r="N26" s="5"/>
      <c r="O26" s="5"/>
      <c r="P26" s="5"/>
      <c r="Q26" s="5"/>
      <c r="R26" s="5"/>
    </row>
    <row r="27" spans="1:18" ht="12.75">
      <c r="A27" s="2">
        <v>22</v>
      </c>
      <c r="B27" s="5" t="s">
        <v>49</v>
      </c>
      <c r="C27" s="2"/>
      <c r="D27" s="5"/>
      <c r="E27" s="5"/>
      <c r="F27" s="5"/>
      <c r="G27" s="5"/>
      <c r="H27" s="5"/>
      <c r="I27" s="5">
        <v>159</v>
      </c>
      <c r="J27" s="5">
        <v>127</v>
      </c>
      <c r="K27" s="5">
        <v>2</v>
      </c>
      <c r="L27" s="5"/>
      <c r="M27" s="5"/>
      <c r="N27" s="5"/>
      <c r="O27" s="5"/>
      <c r="P27" s="5"/>
      <c r="Q27" s="5"/>
      <c r="R27" s="5"/>
    </row>
    <row r="28" spans="1:18" ht="12.75">
      <c r="A28" s="2">
        <v>16</v>
      </c>
      <c r="B28" s="2" t="s">
        <v>40</v>
      </c>
      <c r="C28" s="2"/>
      <c r="D28" s="5"/>
      <c r="E28" s="5"/>
      <c r="F28" s="5"/>
      <c r="G28" s="5"/>
      <c r="H28" s="5"/>
      <c r="I28" s="5">
        <v>193</v>
      </c>
      <c r="J28" s="5">
        <v>149</v>
      </c>
      <c r="K28" s="5">
        <v>7</v>
      </c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2">
        <v>30</v>
      </c>
      <c r="B32" s="5" t="s">
        <v>46</v>
      </c>
      <c r="C32" s="2">
        <v>1493</v>
      </c>
      <c r="D32" s="5"/>
      <c r="E32" s="5">
        <v>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2">
        <v>31</v>
      </c>
      <c r="B33" s="5" t="s">
        <v>54</v>
      </c>
      <c r="C33" s="2">
        <v>214</v>
      </c>
      <c r="D33" s="3">
        <f>A33+C33</f>
        <v>245</v>
      </c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">
        <v>32</v>
      </c>
      <c r="B34" s="5" t="s">
        <v>48</v>
      </c>
      <c r="C34" s="2">
        <v>254</v>
      </c>
      <c r="D34" s="3">
        <f>A34+C34</f>
        <v>286</v>
      </c>
      <c r="E34" s="5">
        <v>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">
        <v>70</v>
      </c>
      <c r="B38" s="24" t="s">
        <v>55</v>
      </c>
      <c r="C38" s="5"/>
      <c r="D38" s="5"/>
      <c r="E38" s="5"/>
      <c r="F38" s="5">
        <v>878</v>
      </c>
      <c r="G38" s="5"/>
      <c r="H38" s="5">
        <v>4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2">
        <v>71</v>
      </c>
      <c r="B39" s="24" t="s">
        <v>56</v>
      </c>
      <c r="C39" s="5"/>
      <c r="D39" s="5"/>
      <c r="E39" s="5"/>
      <c r="F39" s="5">
        <v>255</v>
      </c>
      <c r="G39" s="5">
        <v>257</v>
      </c>
      <c r="H39" s="5">
        <v>2</v>
      </c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2">
        <v>72</v>
      </c>
      <c r="B40" s="6" t="s">
        <v>50</v>
      </c>
      <c r="C40" s="5"/>
      <c r="D40" s="5"/>
      <c r="E40" s="5"/>
      <c r="F40" s="5">
        <v>299</v>
      </c>
      <c r="G40" s="5">
        <v>434</v>
      </c>
      <c r="H40" s="5">
        <v>3</v>
      </c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2">
        <v>73</v>
      </c>
      <c r="B41" s="25" t="s">
        <v>57</v>
      </c>
      <c r="C41" s="5"/>
      <c r="D41" s="5"/>
      <c r="E41" s="5"/>
      <c r="F41" s="5">
        <v>252</v>
      </c>
      <c r="G41" s="5">
        <v>247</v>
      </c>
      <c r="H41" s="5">
        <v>1</v>
      </c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 hidden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hidden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 hidden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 hidden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 hidden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 hidden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 hidden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 hidden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 hidden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 hidden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 hidden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 hidden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 hidden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 hidden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ht="12.75" hidden="1"/>
  </sheetData>
  <sheetProtection/>
  <mergeCells count="4">
    <mergeCell ref="I3:J3"/>
    <mergeCell ref="L3:M3"/>
    <mergeCell ref="C3:D3"/>
    <mergeCell ref="F3:G3"/>
  </mergeCells>
  <printOptions/>
  <pageMargins left="0.2" right="0.2" top="0.24" bottom="0.28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 Ponyakov</cp:lastModifiedBy>
  <cp:lastPrinted>2008-09-27T11:39:15Z</cp:lastPrinted>
  <dcterms:created xsi:type="dcterms:W3CDTF">1996-10-08T23:32:33Z</dcterms:created>
  <dcterms:modified xsi:type="dcterms:W3CDTF">2008-09-29T08:21:37Z</dcterms:modified>
  <cp:category/>
  <cp:version/>
  <cp:contentType/>
  <cp:contentStatus/>
</cp:coreProperties>
</file>